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0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hrismenardtraining-my.sharepoint.com/personal/chris_chrismenard_net/Documents/Working folder/_inbox/2025/11/16/Excel Formula Completion - Financial Ratios/"/>
    </mc:Choice>
  </mc:AlternateContent>
  <xr:revisionPtr revIDLastSave="0" documentId="8_{8A86824C-7408-4307-9E75-EB02266F9FFD}" xr6:coauthVersionLast="47" xr6:coauthVersionMax="47" xr10:uidLastSave="{00000000-0000-0000-0000-000000000000}"/>
  <bookViews>
    <workbookView xWindow="-120" yWindow="-120" windowWidth="29040" windowHeight="15720" xr2:uid="{AC0E0597-7222-4B52-810F-0F85F98ADBA3}"/>
  </bookViews>
  <sheets>
    <sheet name="Income Statements" sheetId="1" r:id="rId1"/>
    <sheet name="Balance Sheets" sheetId="2" r:id="rId2"/>
  </sheets>
  <externalReferences>
    <externalReference r:id="rId3"/>
  </externalReferences>
  <definedNames>
    <definedName name="Balance_Sheet">'Balance Sheets'!$A$3:$D$47</definedName>
    <definedName name="Fin_Operating_Segment_History">'[1]Segment History'!$B$6:$F$8,'[1]Segment History'!$H$6:$L$8,'[1]Segment History'!$B$13:$F$15,'[1]Segment History'!$H$13:$L$15</definedName>
    <definedName name="Income_Statement">'Income Statements'!$A$1:$H$33</definedName>
    <definedName name="OpInc_table">#REF!</definedName>
    <definedName name="Other">'[1]Unearned Revenue'!#REF!</definedName>
    <definedName name="OtherPercent">'[1]Unearned Revenue'!#REF!</definedName>
    <definedName name="PreEarnings_GarphValues">#REF!,#REF!,#REF!,#REF!,#REF!,#REF!,#REF!,#REF!</definedName>
    <definedName name="_xlnm.Print_Area" localSheetId="1">'Balance Sheets'!$A$3:$D$45</definedName>
    <definedName name="_xlnm.Print_Area" localSheetId="0">'Income Statements'!$A$1:$H$31</definedName>
    <definedName name="Rev_table">#REF!</definedName>
    <definedName name="SROI">#REF!</definedName>
    <definedName name="ST">'[1]Unearned Revenue'!#REF!</definedName>
    <definedName name="STPercent">'[1]Unearned Revenue'!#REF!</definedName>
    <definedName name="TableHead">#REF!</definedName>
    <definedName name="Yearly_Income_Statements">'[1]Yearly Income Statements'!$D$6:$L$27,'[1]Yearly Income Statements'!#REF!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" i="2" l="1"/>
  <c r="H2" i="2"/>
  <c r="N9" i="1"/>
  <c r="J9" i="1"/>
</calcChain>
</file>

<file path=xl/sharedStrings.xml><?xml version="1.0" encoding="utf-8"?>
<sst xmlns="http://schemas.openxmlformats.org/spreadsheetml/2006/main" count="78" uniqueCount="73">
  <si>
    <t>MICROSOFT CORPORATION</t>
    <phoneticPr fontId="0" type="noConversion"/>
  </si>
  <si>
    <t>Back to Main</t>
  </si>
  <si>
    <t>INCOME STATEMENTS</t>
  </si>
  <si>
    <t>(In millions, except per share amounts) (Unaudited)</t>
  </si>
  <si>
    <t>Three Months Ended December 31,</t>
  </si>
  <si>
    <t>Six Months Ended December 31,</t>
  </si>
  <si>
    <t>Gross Margin Percentage for six months</t>
  </si>
  <si>
    <t>Profit margin percentage for six months</t>
  </si>
  <si>
    <t>Revenue:</t>
  </si>
  <si>
    <t xml:space="preserve">   Product</t>
  </si>
  <si>
    <t xml:space="preserve">   Service and other</t>
  </si>
  <si>
    <t xml:space="preserve">      Total revenue</t>
  </si>
  <si>
    <t>Cost of revenue:</t>
  </si>
  <si>
    <t xml:space="preserve">      Total cost of revenue</t>
  </si>
  <si>
    <t xml:space="preserve">      Gross margin</t>
  </si>
  <si>
    <t xml:space="preserve">Research and development </t>
  </si>
  <si>
    <t>Sales and marketing</t>
  </si>
  <si>
    <t xml:space="preserve">General and administrative </t>
  </si>
  <si>
    <t>Operating income</t>
  </si>
  <si>
    <t>Other income, net</t>
  </si>
  <si>
    <t>Income before income taxes</t>
  </si>
  <si>
    <t>Provision for income taxes</t>
  </si>
  <si>
    <t>Net income</t>
  </si>
  <si>
    <t>Earnings per share:</t>
  </si>
  <si>
    <t xml:space="preserve">   Basic</t>
  </si>
  <si>
    <t xml:space="preserve">   Diluted</t>
  </si>
  <si>
    <t>Weighted average shares outstanding:</t>
  </si>
  <si>
    <t>MICROSOFT CORPORATION</t>
  </si>
  <si>
    <t>Current Ratio</t>
  </si>
  <si>
    <t>BALANCE SHEETS</t>
  </si>
  <si>
    <t>Acid-Test Ratio</t>
  </si>
  <si>
    <t>(In millions) (Unaudited)</t>
  </si>
  <si>
    <t>December 31,
2021</t>
  </si>
  <si>
    <t>June 30, 2021</t>
  </si>
  <si>
    <t>Assets</t>
  </si>
  <si>
    <t>Current assets:</t>
  </si>
  <si>
    <t xml:space="preserve">   Cash and cash equivalents</t>
  </si>
  <si>
    <t xml:space="preserve">   Short-term investments</t>
  </si>
  <si>
    <t xml:space="preserve">      Total cash, cash equivalents, and short-term investments</t>
  </si>
  <si>
    <r>
      <t xml:space="preserve">   Accounts receivable, net of allowance for doubtful
      accounts of </t>
    </r>
    <r>
      <rPr>
        <b/>
        <sz val="10"/>
        <color rgb="FF666666"/>
        <rFont val="Segoe UI"/>
        <family val="2"/>
      </rPr>
      <t>$551</t>
    </r>
    <r>
      <rPr>
        <sz val="10"/>
        <color rgb="FF666666"/>
        <rFont val="Segoe UI"/>
        <family val="2"/>
      </rPr>
      <t xml:space="preserve"> and $751</t>
    </r>
  </si>
  <si>
    <t xml:space="preserve">   Inventories</t>
  </si>
  <si>
    <t xml:space="preserve">   Other current assets</t>
  </si>
  <si>
    <t xml:space="preserve">      Total current assets</t>
  </si>
  <si>
    <r>
      <t xml:space="preserve">Property and equipment, net of accumulated
   depreciation of </t>
    </r>
    <r>
      <rPr>
        <b/>
        <sz val="10"/>
        <color rgb="FF666666"/>
        <rFont val="Segoe UI"/>
        <family val="2"/>
      </rPr>
      <t>$55,277</t>
    </r>
    <r>
      <rPr>
        <sz val="10"/>
        <color rgb="FF666666"/>
        <rFont val="Segoe UI"/>
        <family val="2"/>
      </rPr>
      <t xml:space="preserve"> and $51,351</t>
    </r>
  </si>
  <si>
    <t>Operating lease right-of-use assets</t>
  </si>
  <si>
    <t>Equity investments</t>
  </si>
  <si>
    <t>Goodwill</t>
  </si>
  <si>
    <t>Intangible assets, net</t>
  </si>
  <si>
    <t>Other long-term assets</t>
  </si>
  <si>
    <t xml:space="preserve">            Total assets</t>
  </si>
  <si>
    <t>Liabilities and stockholders' equity</t>
  </si>
  <si>
    <t>Current liabilities:</t>
  </si>
  <si>
    <t xml:space="preserve">   Accounts payable</t>
  </si>
  <si>
    <t xml:space="preserve">   Current portion of long-term debt</t>
  </si>
  <si>
    <t xml:space="preserve">   Accrued compensation</t>
  </si>
  <si>
    <t xml:space="preserve">   Short-term income taxes</t>
  </si>
  <si>
    <t xml:space="preserve">   Short-term unearned revenue</t>
  </si>
  <si>
    <t xml:space="preserve">   Other current liabilities</t>
  </si>
  <si>
    <t xml:space="preserve">      Total current liabilities</t>
  </si>
  <si>
    <t>Long-term debt</t>
  </si>
  <si>
    <t>Long-term income taxes</t>
  </si>
  <si>
    <t>Long-term unearned revenue</t>
  </si>
  <si>
    <t>Deferred income taxes</t>
  </si>
  <si>
    <t>Operating lease liabilities</t>
  </si>
  <si>
    <t>Other long-term liabilities</t>
  </si>
  <si>
    <t xml:space="preserve">         Total liabilities</t>
  </si>
  <si>
    <t>Commitments and contingencies</t>
  </si>
  <si>
    <t>Stockholders' equity:</t>
  </si>
  <si>
    <r>
      <t xml:space="preserve">   Common stock and paid-in capital - shares authorized 
      24,000; outstanding </t>
    </r>
    <r>
      <rPr>
        <b/>
        <sz val="10"/>
        <color rgb="FF666666"/>
        <rFont val="Segoe UI"/>
        <family val="2"/>
      </rPr>
      <t>7,500</t>
    </r>
    <r>
      <rPr>
        <sz val="10"/>
        <color rgb="FF666666"/>
        <rFont val="Segoe UI"/>
        <family val="2"/>
      </rPr>
      <t xml:space="preserve"> and 7,519</t>
    </r>
  </si>
  <si>
    <t xml:space="preserve">   Retained earnings</t>
  </si>
  <si>
    <t xml:space="preserve">   Accumulated other comprehensive income</t>
  </si>
  <si>
    <t xml:space="preserve">         Total stockholders' equity</t>
  </si>
  <si>
    <t xml:space="preserve">            Total liabilities and stockholders' equity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</si>
</sst>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7" formatCode="&quot;$&quot;#,##0.00_);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#,##0_);_(&quot;$&quot;\(#,##0\);_(@_)"/>
    <numFmt numFmtId="165" formatCode="_(&quot;$&quot;#,##0.00_);_(&quot;$&quot;\(#,##0.00\);_(&quot;$&quot;0_);_(@_)"/>
    <numFmt numFmtId="166" formatCode="[$-409]mmmm\ d\,\ yyyy;@"/>
    <numFmt numFmtId="167" formatCode="0_);\(0\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rgb="FF666666"/>
      <name val="Segoe UI"/>
      <family val="2"/>
    </font>
    <font>
      <sz val="10"/>
      <color rgb="FF666666"/>
      <name val="Segoe UI"/>
      <family val="2"/>
    </font>
    <font>
      <u/>
      <sz val="10"/>
      <color theme="4"/>
      <name val="Segoe UI"/>
      <family val="2"/>
    </font>
    <font>
      <sz val="10"/>
      <color rgb="FF404040"/>
      <name val="Segoe UI"/>
      <family val="2"/>
    </font>
    <font>
      <u/>
      <sz val="10"/>
      <color rgb="FF7FACDA"/>
      <name val="Segoe UI"/>
      <family val="2"/>
    </font>
    <font>
      <b/>
      <vertAlign val="superscript"/>
      <sz val="10"/>
      <color rgb="FF666666"/>
      <name val="Segoe UI"/>
      <family val="2"/>
    </font>
    <font>
      <sz val="9"/>
      <color rgb="FF666666"/>
      <name val="Segoe UI"/>
      <family val="2"/>
    </font>
    <font>
      <sz val="10"/>
      <name val="Helv"/>
    </font>
    <font>
      <sz val="10"/>
      <name val="Tms Rmn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37" fontId="6" fillId="0" borderId="4">
      <alignment horizontal="right"/>
      <protection locked="0"/>
    </xf>
    <xf numFmtId="0" fontId="10" fillId="0" borderId="0"/>
    <xf numFmtId="37" fontId="11" fillId="0" borderId="0"/>
    <xf numFmtId="4" fontId="10" fillId="0" borderId="0" applyFont="0" applyFill="0" applyBorder="0" applyAlignment="0" applyProtection="0"/>
  </cellStyleXfs>
  <cellXfs count="83">
    <xf numFmtId="0" fontId="0" fillId="0" borderId="0" xfId="0"/>
    <xf numFmtId="0" fontId="3" fillId="0" borderId="0" xfId="0" applyFont="1" applyProtection="1">
      <protection locked="0"/>
    </xf>
    <xf numFmtId="0" fontId="4" fillId="0" borderId="0" xfId="0" applyFont="1" applyAlignment="1" applyProtection="1">
      <alignment horizontal="right"/>
      <protection locked="0"/>
    </xf>
    <xf numFmtId="0" fontId="4" fillId="0" borderId="0" xfId="0" applyFont="1" applyProtection="1">
      <protection locked="0"/>
    </xf>
    <xf numFmtId="0" fontId="5" fillId="0" borderId="0" xfId="4" applyFont="1" applyFill="1" applyProtection="1">
      <protection locked="0"/>
    </xf>
    <xf numFmtId="0" fontId="4" fillId="0" borderId="0" xfId="0" applyFont="1"/>
    <xf numFmtId="0" fontId="4" fillId="0" borderId="0" xfId="0" applyFont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right" wrapText="1"/>
      <protection locked="0"/>
    </xf>
    <xf numFmtId="0" fontId="3" fillId="0" borderId="0" xfId="0" applyFont="1" applyAlignment="1" applyProtection="1">
      <alignment horizontal="right" wrapText="1"/>
      <protection locked="0"/>
    </xf>
    <xf numFmtId="0" fontId="3" fillId="0" borderId="1" xfId="0" applyFont="1" applyBorder="1" applyProtection="1">
      <protection locked="0"/>
    </xf>
    <xf numFmtId="1" fontId="3" fillId="0" borderId="1" xfId="0" applyNumberFormat="1" applyFont="1" applyBorder="1" applyAlignment="1" applyProtection="1">
      <alignment horizontal="right"/>
      <protection locked="0"/>
    </xf>
    <xf numFmtId="9" fontId="4" fillId="0" borderId="0" xfId="3" applyFont="1" applyProtection="1">
      <protection locked="0"/>
    </xf>
    <xf numFmtId="7" fontId="4" fillId="0" borderId="0" xfId="0" applyNumberFormat="1" applyFont="1"/>
    <xf numFmtId="9" fontId="4" fillId="0" borderId="0" xfId="3" applyFont="1"/>
    <xf numFmtId="164" fontId="3" fillId="0" borderId="0" xfId="0" applyNumberFormat="1" applyFont="1" applyAlignment="1" applyProtection="1">
      <alignment horizontal="right"/>
      <protection locked="0"/>
    </xf>
    <xf numFmtId="164" fontId="4" fillId="0" borderId="0" xfId="0" applyNumberFormat="1" applyFont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left"/>
      <protection locked="0"/>
    </xf>
    <xf numFmtId="37" fontId="3" fillId="0" borderId="1" xfId="0" applyNumberFormat="1" applyFont="1" applyBorder="1" applyAlignment="1" applyProtection="1">
      <alignment horizontal="right"/>
      <protection locked="0"/>
    </xf>
    <xf numFmtId="37" fontId="4" fillId="0" borderId="1" xfId="0" applyNumberFormat="1" applyFont="1" applyBorder="1" applyAlignment="1">
      <alignment horizontal="right"/>
    </xf>
    <xf numFmtId="0" fontId="4" fillId="0" borderId="2" xfId="0" applyFont="1" applyBorder="1" applyAlignment="1" applyProtection="1">
      <alignment horizontal="left"/>
      <protection locked="0"/>
    </xf>
    <xf numFmtId="37" fontId="3" fillId="0" borderId="2" xfId="0" applyNumberFormat="1" applyFont="1" applyBorder="1" applyAlignment="1" applyProtection="1">
      <alignment horizontal="right"/>
      <protection locked="0"/>
    </xf>
    <xf numFmtId="37" fontId="4" fillId="0" borderId="2" xfId="0" applyNumberFormat="1" applyFont="1" applyBorder="1" applyAlignment="1">
      <alignment horizontal="right"/>
    </xf>
    <xf numFmtId="0" fontId="4" fillId="0" borderId="0" xfId="0" applyFont="1" applyAlignment="1" applyProtection="1">
      <alignment horizontal="left"/>
      <protection locked="0"/>
    </xf>
    <xf numFmtId="37" fontId="3" fillId="0" borderId="0" xfId="0" applyNumberFormat="1" applyFont="1" applyAlignment="1" applyProtection="1">
      <alignment horizontal="right"/>
      <protection locked="0"/>
    </xf>
    <xf numFmtId="37" fontId="4" fillId="0" borderId="0" xfId="0" applyNumberFormat="1" applyFont="1" applyAlignment="1">
      <alignment horizontal="right"/>
    </xf>
    <xf numFmtId="37" fontId="4" fillId="0" borderId="0" xfId="2" applyNumberFormat="1" applyFont="1" applyAlignment="1">
      <alignment horizontal="right"/>
    </xf>
    <xf numFmtId="0" fontId="4" fillId="0" borderId="3" xfId="0" applyFont="1" applyBorder="1" applyProtection="1">
      <protection locked="0"/>
    </xf>
    <xf numFmtId="37" fontId="3" fillId="0" borderId="3" xfId="0" applyNumberFormat="1" applyFont="1" applyBorder="1" applyAlignment="1" applyProtection="1">
      <alignment horizontal="right"/>
      <protection locked="0"/>
    </xf>
    <xf numFmtId="37" fontId="4" fillId="0" borderId="3" xfId="0" applyNumberFormat="1" applyFont="1" applyBorder="1" applyAlignment="1" applyProtection="1">
      <alignment horizontal="right"/>
      <protection locked="0"/>
    </xf>
    <xf numFmtId="0" fontId="4" fillId="0" borderId="1" xfId="0" applyFont="1" applyBorder="1" applyProtection="1">
      <protection locked="0"/>
    </xf>
    <xf numFmtId="37" fontId="4" fillId="0" borderId="1" xfId="0" applyNumberFormat="1" applyFont="1" applyBorder="1" applyAlignment="1" applyProtection="1">
      <alignment horizontal="right"/>
      <protection locked="0"/>
    </xf>
    <xf numFmtId="37" fontId="4" fillId="0" borderId="0" xfId="0" applyNumberFormat="1" applyFont="1" applyAlignment="1" applyProtection="1">
      <alignment horizontal="right"/>
      <protection locked="0"/>
    </xf>
    <xf numFmtId="37" fontId="4" fillId="0" borderId="1" xfId="5" applyFont="1" applyBorder="1">
      <alignment horizontal="right"/>
      <protection locked="0"/>
    </xf>
    <xf numFmtId="164" fontId="3" fillId="0" borderId="4" xfId="0" applyNumberFormat="1" applyFont="1" applyBorder="1" applyAlignment="1" applyProtection="1">
      <alignment horizontal="right"/>
      <protection locked="0"/>
    </xf>
    <xf numFmtId="164" fontId="4" fillId="0" borderId="4" xfId="0" applyNumberFormat="1" applyFont="1" applyBorder="1" applyAlignment="1" applyProtection="1">
      <alignment horizontal="right"/>
      <protection locked="0"/>
    </xf>
    <xf numFmtId="0" fontId="3" fillId="0" borderId="0" xfId="0" applyFont="1" applyAlignment="1" applyProtection="1">
      <alignment horizontal="fill"/>
      <protection locked="0"/>
    </xf>
    <xf numFmtId="0" fontId="3" fillId="0" borderId="0" xfId="0" applyFont="1" applyAlignment="1" applyProtection="1">
      <alignment horizontal="right"/>
      <protection locked="0"/>
    </xf>
    <xf numFmtId="0" fontId="4" fillId="0" borderId="0" xfId="0" applyFont="1" applyAlignment="1" applyProtection="1">
      <alignment horizontal="right" vertical="center"/>
      <protection locked="0"/>
    </xf>
    <xf numFmtId="165" fontId="3" fillId="0" borderId="0" xfId="0" applyNumberFormat="1" applyFont="1" applyAlignment="1" applyProtection="1">
      <alignment horizontal="right"/>
      <protection locked="0"/>
    </xf>
    <xf numFmtId="165" fontId="4" fillId="0" borderId="0" xfId="0" applyNumberFormat="1" applyFont="1" applyAlignment="1" applyProtection="1">
      <alignment horizontal="right"/>
      <protection locked="0"/>
    </xf>
    <xf numFmtId="165" fontId="4" fillId="0" borderId="0" xfId="0" applyNumberFormat="1" applyFont="1" applyAlignment="1" applyProtection="1">
      <alignment horizontal="right" vertical="center"/>
      <protection locked="0"/>
    </xf>
    <xf numFmtId="0" fontId="4" fillId="0" borderId="0" xfId="0" applyFont="1" applyAlignment="1">
      <alignment horizontal="right"/>
    </xf>
    <xf numFmtId="0" fontId="7" fillId="0" borderId="0" xfId="4" applyFont="1" applyFill="1" applyProtection="1">
      <protection locked="0"/>
    </xf>
    <xf numFmtId="43" fontId="4" fillId="0" borderId="0" xfId="1" applyFont="1"/>
    <xf numFmtId="166" fontId="3" fillId="0" borderId="1" xfId="0" quotePrefix="1" applyNumberFormat="1" applyFont="1" applyBorder="1" applyAlignment="1" applyProtection="1">
      <alignment horizontal="right" wrapText="1"/>
      <protection locked="0"/>
    </xf>
    <xf numFmtId="167" fontId="8" fillId="0" borderId="0" xfId="0" applyNumberFormat="1" applyFont="1" applyAlignment="1" applyProtection="1">
      <alignment horizontal="left"/>
      <protection locked="0"/>
    </xf>
    <xf numFmtId="0" fontId="9" fillId="0" borderId="0" xfId="0" applyFont="1" applyProtection="1">
      <protection locked="0"/>
    </xf>
    <xf numFmtId="0" fontId="9" fillId="0" borderId="0" xfId="0" applyFont="1"/>
    <xf numFmtId="0" fontId="3" fillId="0" borderId="0" xfId="6" applyFont="1" applyProtection="1">
      <protection locked="0"/>
    </xf>
    <xf numFmtId="37" fontId="4" fillId="0" borderId="0" xfId="7" applyFont="1" applyAlignment="1" applyProtection="1">
      <alignment horizontal="right" wrapText="1"/>
      <protection locked="0"/>
    </xf>
    <xf numFmtId="37" fontId="4" fillId="0" borderId="0" xfId="7" applyFont="1" applyAlignment="1" applyProtection="1">
      <alignment horizontal="right"/>
      <protection locked="0"/>
    </xf>
    <xf numFmtId="0" fontId="4" fillId="0" borderId="0" xfId="6" applyFont="1" applyProtection="1">
      <protection locked="0"/>
    </xf>
    <xf numFmtId="0" fontId="4" fillId="0" borderId="0" xfId="6" applyFont="1" applyAlignment="1" applyProtection="1">
      <alignment horizontal="left"/>
      <protection locked="0"/>
    </xf>
    <xf numFmtId="164" fontId="3" fillId="0" borderId="0" xfId="7" applyNumberFormat="1" applyFont="1" applyAlignment="1" applyProtection="1">
      <alignment horizontal="right"/>
      <protection locked="0"/>
    </xf>
    <xf numFmtId="164" fontId="4" fillId="0" borderId="0" xfId="7" applyNumberFormat="1" applyFont="1" applyAlignment="1" applyProtection="1">
      <alignment horizontal="right"/>
      <protection locked="0"/>
    </xf>
    <xf numFmtId="164" fontId="4" fillId="0" borderId="0" xfId="0" applyNumberFormat="1" applyFont="1" applyProtection="1">
      <protection locked="0"/>
    </xf>
    <xf numFmtId="0" fontId="4" fillId="0" borderId="1" xfId="6" applyFont="1" applyBorder="1" applyAlignment="1" applyProtection="1">
      <alignment horizontal="left" wrapText="1"/>
      <protection locked="0"/>
    </xf>
    <xf numFmtId="37" fontId="3" fillId="0" borderId="1" xfId="6" applyNumberFormat="1" applyFont="1" applyBorder="1" applyAlignment="1" applyProtection="1">
      <alignment horizontal="right"/>
      <protection locked="0"/>
    </xf>
    <xf numFmtId="37" fontId="4" fillId="0" borderId="1" xfId="6" applyNumberFormat="1" applyFont="1" applyBorder="1" applyAlignment="1" applyProtection="1">
      <alignment horizontal="right"/>
      <protection locked="0"/>
    </xf>
    <xf numFmtId="0" fontId="4" fillId="0" borderId="0" xfId="6" applyFont="1" applyAlignment="1" applyProtection="1">
      <alignment horizontal="left" wrapText="1"/>
      <protection locked="0"/>
    </xf>
    <xf numFmtId="37" fontId="3" fillId="0" borderId="0" xfId="6" applyNumberFormat="1" applyFont="1" applyAlignment="1" applyProtection="1">
      <alignment horizontal="right"/>
      <protection locked="0"/>
    </xf>
    <xf numFmtId="37" fontId="4" fillId="0" borderId="0" xfId="6" applyNumberFormat="1" applyFont="1" applyAlignment="1" applyProtection="1">
      <alignment horizontal="right"/>
      <protection locked="0"/>
    </xf>
    <xf numFmtId="37" fontId="3" fillId="0" borderId="0" xfId="7" applyFont="1" applyAlignment="1" applyProtection="1">
      <alignment horizontal="right"/>
      <protection locked="0"/>
    </xf>
    <xf numFmtId="0" fontId="4" fillId="0" borderId="1" xfId="6" applyFont="1" applyBorder="1" applyAlignment="1" applyProtection="1">
      <alignment horizontal="left" vertical="center"/>
      <protection locked="0"/>
    </xf>
    <xf numFmtId="37" fontId="3" fillId="0" borderId="1" xfId="7" applyFont="1" applyBorder="1" applyAlignment="1" applyProtection="1">
      <alignment horizontal="right"/>
      <protection locked="0"/>
    </xf>
    <xf numFmtId="37" fontId="4" fillId="0" borderId="1" xfId="7" applyFont="1" applyBorder="1" applyAlignment="1" applyProtection="1">
      <alignment horizontal="right"/>
      <protection locked="0"/>
    </xf>
    <xf numFmtId="0" fontId="4" fillId="0" borderId="0" xfId="6" applyFont="1" applyAlignment="1" applyProtection="1">
      <alignment wrapText="1"/>
      <protection locked="0"/>
    </xf>
    <xf numFmtId="0" fontId="4" fillId="0" borderId="1" xfId="6" applyFont="1" applyBorder="1" applyProtection="1">
      <protection locked="0"/>
    </xf>
    <xf numFmtId="164" fontId="3" fillId="0" borderId="4" xfId="6" applyNumberFormat="1" applyFont="1" applyBorder="1" applyAlignment="1" applyProtection="1">
      <alignment horizontal="right"/>
      <protection locked="0"/>
    </xf>
    <xf numFmtId="164" fontId="4" fillId="0" borderId="4" xfId="6" applyNumberFormat="1" applyFont="1" applyBorder="1" applyAlignment="1" applyProtection="1">
      <alignment horizontal="right"/>
      <protection locked="0"/>
    </xf>
    <xf numFmtId="41" fontId="3" fillId="0" borderId="0" xfId="7" applyNumberFormat="1" applyFont="1" applyAlignment="1" applyProtection="1">
      <alignment horizontal="right"/>
      <protection locked="0"/>
    </xf>
    <xf numFmtId="41" fontId="4" fillId="0" borderId="0" xfId="7" applyNumberFormat="1" applyFont="1" applyAlignment="1" applyProtection="1">
      <alignment horizontal="right"/>
      <protection locked="0"/>
    </xf>
    <xf numFmtId="0" fontId="4" fillId="0" borderId="1" xfId="6" applyFont="1" applyBorder="1" applyAlignment="1" applyProtection="1">
      <alignment horizontal="left"/>
      <protection locked="0"/>
    </xf>
    <xf numFmtId="0" fontId="4" fillId="0" borderId="2" xfId="6" applyFont="1" applyBorder="1" applyAlignment="1" applyProtection="1">
      <alignment horizontal="left"/>
      <protection locked="0"/>
    </xf>
    <xf numFmtId="37" fontId="3" fillId="0" borderId="2" xfId="6" applyNumberFormat="1" applyFont="1" applyBorder="1" applyAlignment="1" applyProtection="1">
      <alignment horizontal="right"/>
      <protection locked="0"/>
    </xf>
    <xf numFmtId="37" fontId="4" fillId="0" borderId="2" xfId="6" applyNumberFormat="1" applyFont="1" applyBorder="1" applyAlignment="1" applyProtection="1">
      <alignment horizontal="right"/>
      <protection locked="0"/>
    </xf>
    <xf numFmtId="41" fontId="3" fillId="0" borderId="0" xfId="6" applyNumberFormat="1" applyFont="1" applyAlignment="1" applyProtection="1">
      <alignment horizontal="right"/>
      <protection locked="0"/>
    </xf>
    <xf numFmtId="41" fontId="4" fillId="0" borderId="0" xfId="6" applyNumberFormat="1" applyFont="1" applyAlignment="1" applyProtection="1">
      <alignment horizontal="right"/>
      <protection locked="0"/>
    </xf>
    <xf numFmtId="3" fontId="4" fillId="0" borderId="0" xfId="8" applyNumberFormat="1" applyFont="1" applyFill="1" applyBorder="1" applyAlignment="1" applyProtection="1">
      <alignment horizontal="left" wrapText="1"/>
      <protection locked="0"/>
    </xf>
    <xf numFmtId="3" fontId="4" fillId="0" borderId="1" xfId="8" applyNumberFormat="1" applyFont="1" applyFill="1" applyBorder="1" applyAlignment="1" applyProtection="1">
      <alignment horizontal="left"/>
      <protection locked="0"/>
    </xf>
    <xf numFmtId="0" fontId="4" fillId="0" borderId="0" xfId="6" applyFont="1" applyAlignment="1" applyProtection="1">
      <alignment horizontal="right"/>
      <protection locked="0"/>
    </xf>
    <xf numFmtId="0" fontId="4" fillId="0" borderId="0" xfId="6" applyFont="1" applyAlignment="1" applyProtection="1">
      <alignment horizontal="left" indent="1"/>
      <protection locked="0"/>
    </xf>
  </cellXfs>
  <cellStyles count="9">
    <cellStyle name="Comma" xfId="1" builtinId="3"/>
    <cellStyle name="Comma 3" xfId="8" xr:uid="{AD24679E-D713-4D63-94C1-8E2DAB0CD1C6}"/>
    <cellStyle name="Currency" xfId="2" builtinId="4"/>
    <cellStyle name="Hyperlink" xfId="4" builtinId="8"/>
    <cellStyle name="Normal" xfId="0" builtinId="0"/>
    <cellStyle name="Normal 5" xfId="7" xr:uid="{E3CFC5AF-BE74-429E-A393-F2371216C488}"/>
    <cellStyle name="Normal_BalanceSheets" xfId="6" xr:uid="{7790C63A-A3EC-49C0-8EFD-10709DA7326D}"/>
    <cellStyle name="Percent" xfId="3" builtinId="5"/>
    <cellStyle name="Style 3" xfId="5" xr:uid="{341F2065-89B8-4232-BB63-46CDCD5A185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chrismenardtraining-my.sharepoint.com/personal/chris_chrismenard_net/Documents/Attachments/Documents/SEAS%202025%20August%2019/Microsoft_%20FinancialStatementFY22Q2%20(1).xlsx" TargetMode="External"/><Relationship Id="rId1" Type="http://schemas.openxmlformats.org/officeDocument/2006/relationships/externalLinkPath" Target="/personal/chris_chrismenard_net/Documents/Attachments/Documents/SEAS%202025%20August%2019/Microsoft_%20FinancialStatementFY22Q2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plash"/>
      <sheetName val="Income Statements"/>
      <sheetName val="Comprehensive Income"/>
      <sheetName val="Balance Sheets"/>
      <sheetName val="Cash Flows"/>
      <sheetName val="Segment Revenue &amp; OI"/>
      <sheetName val="Quarterly Income Statements"/>
      <sheetName val="Segment History"/>
      <sheetName val="Unearned Revenue"/>
      <sheetName val="Yearly Income Statements"/>
      <sheetName val="Return of Cash to Shareholders"/>
      <sheetName val="Cap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6">
          <cell r="B6">
            <v>12319</v>
          </cell>
          <cell r="C6">
            <v>13353</v>
          </cell>
          <cell r="D6">
            <v>13552</v>
          </cell>
          <cell r="E6">
            <v>14691</v>
          </cell>
          <cell r="F6">
            <v>53915</v>
          </cell>
          <cell r="H6">
            <v>15039</v>
          </cell>
          <cell r="I6">
            <v>15936</v>
          </cell>
          <cell r="L6">
            <v>30975</v>
          </cell>
        </row>
        <row r="7">
          <cell r="B7">
            <v>12986</v>
          </cell>
          <cell r="C7">
            <v>14601</v>
          </cell>
          <cell r="D7">
            <v>15118</v>
          </cell>
          <cell r="E7">
            <v>17375</v>
          </cell>
          <cell r="F7">
            <v>60080</v>
          </cell>
          <cell r="H7">
            <v>16964</v>
          </cell>
          <cell r="I7">
            <v>18327</v>
          </cell>
          <cell r="L7">
            <v>35291</v>
          </cell>
        </row>
        <row r="8">
          <cell r="B8">
            <v>11849</v>
          </cell>
          <cell r="C8">
            <v>15122</v>
          </cell>
          <cell r="D8">
            <v>13036</v>
          </cell>
          <cell r="E8">
            <v>14086</v>
          </cell>
          <cell r="F8">
            <v>54093</v>
          </cell>
          <cell r="H8">
            <v>13314</v>
          </cell>
          <cell r="I8">
            <v>17465</v>
          </cell>
          <cell r="L8">
            <v>30779</v>
          </cell>
        </row>
        <row r="13">
          <cell r="B13">
            <v>5706</v>
          </cell>
          <cell r="C13">
            <v>6181</v>
          </cell>
          <cell r="D13">
            <v>6029</v>
          </cell>
          <cell r="E13">
            <v>6435</v>
          </cell>
          <cell r="F13">
            <v>24351</v>
          </cell>
          <cell r="H13">
            <v>7581</v>
          </cell>
          <cell r="I13">
            <v>7688</v>
          </cell>
          <cell r="L13">
            <v>15269</v>
          </cell>
        </row>
        <row r="14">
          <cell r="B14">
            <v>5422</v>
          </cell>
          <cell r="C14">
            <v>6492</v>
          </cell>
          <cell r="D14">
            <v>6425</v>
          </cell>
          <cell r="E14">
            <v>7787</v>
          </cell>
          <cell r="F14">
            <v>26126</v>
          </cell>
          <cell r="H14">
            <v>7562</v>
          </cell>
          <cell r="I14">
            <v>8197</v>
          </cell>
          <cell r="L14">
            <v>15759</v>
          </cell>
        </row>
        <row r="15">
          <cell r="B15">
            <v>4748</v>
          </cell>
          <cell r="C15">
            <v>5224</v>
          </cell>
          <cell r="D15">
            <v>4594</v>
          </cell>
          <cell r="E15">
            <v>4873</v>
          </cell>
          <cell r="F15">
            <v>19439</v>
          </cell>
          <cell r="H15">
            <v>5095</v>
          </cell>
          <cell r="I15">
            <v>6362</v>
          </cell>
          <cell r="L15">
            <v>11457</v>
          </cell>
        </row>
      </sheetData>
      <sheetData sheetId="8"/>
      <sheetData sheetId="9">
        <row r="7">
          <cell r="D7">
            <v>67336</v>
          </cell>
          <cell r="E7">
            <v>63811</v>
          </cell>
          <cell r="F7">
            <v>64497</v>
          </cell>
          <cell r="G7">
            <v>66069</v>
          </cell>
          <cell r="H7">
            <v>68041</v>
          </cell>
          <cell r="I7">
            <v>71074</v>
          </cell>
        </row>
        <row r="8">
          <cell r="D8">
            <v>23818</v>
          </cell>
          <cell r="E8">
            <v>32760</v>
          </cell>
          <cell r="F8">
            <v>45863</v>
          </cell>
          <cell r="G8">
            <v>59774</v>
          </cell>
          <cell r="H8">
            <v>74974</v>
          </cell>
          <cell r="I8">
            <v>97014</v>
          </cell>
        </row>
        <row r="9">
          <cell r="D9">
            <v>91154</v>
          </cell>
          <cell r="E9">
            <v>96571</v>
          </cell>
          <cell r="F9">
            <v>110360</v>
          </cell>
          <cell r="G9">
            <v>125843</v>
          </cell>
          <cell r="H9">
            <v>143015</v>
          </cell>
          <cell r="I9">
            <v>168088</v>
          </cell>
        </row>
        <row r="11">
          <cell r="D11">
            <v>17880</v>
          </cell>
          <cell r="E11">
            <v>15175</v>
          </cell>
          <cell r="F11">
            <v>15420</v>
          </cell>
          <cell r="G11">
            <v>16273</v>
          </cell>
          <cell r="H11">
            <v>16017</v>
          </cell>
          <cell r="I11">
            <v>18219</v>
          </cell>
        </row>
        <row r="12">
          <cell r="D12">
            <v>14900</v>
          </cell>
          <cell r="E12">
            <v>19086</v>
          </cell>
          <cell r="F12">
            <v>22933</v>
          </cell>
          <cell r="G12">
            <v>26637</v>
          </cell>
          <cell r="H12">
            <v>30061</v>
          </cell>
          <cell r="I12">
            <v>34013</v>
          </cell>
        </row>
        <row r="13">
          <cell r="D13">
            <v>32780</v>
          </cell>
          <cell r="E13">
            <v>34261</v>
          </cell>
          <cell r="F13">
            <v>38353</v>
          </cell>
          <cell r="G13">
            <v>42910</v>
          </cell>
          <cell r="H13">
            <v>46078</v>
          </cell>
          <cell r="I13">
            <v>52232</v>
          </cell>
        </row>
        <row r="14">
          <cell r="D14">
            <v>58374</v>
          </cell>
          <cell r="E14">
            <v>62310</v>
          </cell>
          <cell r="F14">
            <v>72007</v>
          </cell>
          <cell r="G14">
            <v>82933</v>
          </cell>
          <cell r="H14">
            <v>96937</v>
          </cell>
          <cell r="I14">
            <v>115856</v>
          </cell>
        </row>
        <row r="15">
          <cell r="D15">
            <v>11988</v>
          </cell>
          <cell r="E15">
            <v>13037</v>
          </cell>
          <cell r="F15">
            <v>14726</v>
          </cell>
          <cell r="G15">
            <v>16876</v>
          </cell>
          <cell r="H15">
            <v>19269</v>
          </cell>
          <cell r="I15">
            <v>20716</v>
          </cell>
        </row>
        <row r="16">
          <cell r="D16">
            <v>14635</v>
          </cell>
          <cell r="E16">
            <v>15461</v>
          </cell>
          <cell r="F16">
            <v>17469</v>
          </cell>
          <cell r="G16">
            <v>18213</v>
          </cell>
          <cell r="H16">
            <v>19598</v>
          </cell>
          <cell r="I16">
            <v>20117</v>
          </cell>
        </row>
        <row r="17">
          <cell r="D17">
            <v>4563</v>
          </cell>
          <cell r="E17">
            <v>4481</v>
          </cell>
          <cell r="F17">
            <v>4754</v>
          </cell>
          <cell r="G17">
            <v>4885</v>
          </cell>
          <cell r="H17">
            <v>5111</v>
          </cell>
          <cell r="I17">
            <v>5107</v>
          </cell>
        </row>
        <row r="18">
          <cell r="D18">
            <v>1110</v>
          </cell>
          <cell r="E18">
            <v>306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</row>
        <row r="19">
          <cell r="D19">
            <v>26078</v>
          </cell>
          <cell r="E19">
            <v>29025</v>
          </cell>
          <cell r="F19">
            <v>35058</v>
          </cell>
          <cell r="G19">
            <v>42959</v>
          </cell>
          <cell r="H19">
            <v>52959</v>
          </cell>
          <cell r="I19">
            <v>69916</v>
          </cell>
        </row>
        <row r="20">
          <cell r="D20">
            <v>-439</v>
          </cell>
          <cell r="E20">
            <v>876</v>
          </cell>
          <cell r="F20">
            <v>1416</v>
          </cell>
          <cell r="G20">
            <v>729</v>
          </cell>
          <cell r="H20">
            <v>77</v>
          </cell>
          <cell r="I20">
            <v>1186</v>
          </cell>
        </row>
        <row r="21">
          <cell r="D21">
            <v>25639</v>
          </cell>
          <cell r="E21">
            <v>29901</v>
          </cell>
          <cell r="F21">
            <v>36474</v>
          </cell>
          <cell r="G21">
            <v>43688</v>
          </cell>
          <cell r="H21">
            <v>53036</v>
          </cell>
          <cell r="I21">
            <v>71102</v>
          </cell>
        </row>
        <row r="22">
          <cell r="D22">
            <v>5100</v>
          </cell>
          <cell r="E22">
            <v>4412</v>
          </cell>
          <cell r="F22">
            <v>19903</v>
          </cell>
          <cell r="G22">
            <v>4448</v>
          </cell>
          <cell r="H22">
            <v>8755</v>
          </cell>
          <cell r="I22">
            <v>9831</v>
          </cell>
        </row>
        <row r="23">
          <cell r="D23">
            <v>20539</v>
          </cell>
          <cell r="E23">
            <v>25489</v>
          </cell>
          <cell r="F23">
            <v>16571</v>
          </cell>
          <cell r="G23">
            <v>39240</v>
          </cell>
          <cell r="H23">
            <v>44281</v>
          </cell>
          <cell r="I23">
            <v>61271</v>
          </cell>
        </row>
        <row r="25">
          <cell r="D25">
            <v>2.59</v>
          </cell>
          <cell r="E25">
            <v>3.29</v>
          </cell>
          <cell r="F25">
            <v>2.15</v>
          </cell>
          <cell r="G25">
            <v>5.1100000000000003</v>
          </cell>
          <cell r="H25">
            <v>5.82</v>
          </cell>
          <cell r="I25">
            <v>8.1199999999999992</v>
          </cell>
        </row>
        <row r="26">
          <cell r="D26">
            <v>2.56</v>
          </cell>
          <cell r="E26">
            <v>3.25</v>
          </cell>
          <cell r="F26">
            <v>2.13</v>
          </cell>
          <cell r="G26">
            <v>5.0599999999999996</v>
          </cell>
          <cell r="H26">
            <v>5.76</v>
          </cell>
          <cell r="I26">
            <v>8.0500000000000007</v>
          </cell>
        </row>
      </sheetData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9A0159-AB12-4996-91E9-C6DDDEA5EDE5}">
  <dimension ref="A1:N32"/>
  <sheetViews>
    <sheetView showGridLines="0" tabSelected="1" zoomScale="160" zoomScaleNormal="160" workbookViewId="0">
      <selection activeCell="J9" sqref="J9"/>
    </sheetView>
  </sheetViews>
  <sheetFormatPr defaultColWidth="9.140625" defaultRowHeight="14.25" x14ac:dyDescent="0.25"/>
  <cols>
    <col min="1" max="1" width="25.5703125" style="5" customWidth="1"/>
    <col min="2" max="2" width="9.85546875" style="42" customWidth="1"/>
    <col min="3" max="3" width="0.42578125" style="42" customWidth="1"/>
    <col min="4" max="4" width="8.85546875" style="42" customWidth="1"/>
    <col min="5" max="5" width="0.42578125" style="42" customWidth="1"/>
    <col min="6" max="6" width="10.7109375" style="5" customWidth="1"/>
    <col min="7" max="7" width="0.42578125" style="5" customWidth="1"/>
    <col min="8" max="8" width="8.85546875" style="5" customWidth="1"/>
    <col min="9" max="9" width="2.42578125" style="5" customWidth="1"/>
    <col min="10" max="13" width="9.140625" style="5" customWidth="1"/>
    <col min="14" max="16384" width="9.140625" style="5"/>
  </cols>
  <sheetData>
    <row r="1" spans="1:14" x14ac:dyDescent="0.25">
      <c r="A1" s="1" t="s">
        <v>0</v>
      </c>
      <c r="B1" s="2"/>
      <c r="C1" s="2"/>
      <c r="D1" s="2"/>
      <c r="E1" s="2"/>
      <c r="F1" s="2"/>
      <c r="G1" s="2"/>
      <c r="H1" s="2"/>
      <c r="I1" s="3"/>
      <c r="J1" s="4" t="s">
        <v>1</v>
      </c>
      <c r="K1" s="3"/>
    </row>
    <row r="2" spans="1:14" x14ac:dyDescent="0.25">
      <c r="A2" s="1"/>
      <c r="B2" s="2"/>
      <c r="C2" s="2"/>
      <c r="D2" s="2"/>
      <c r="E2" s="2"/>
      <c r="F2" s="2"/>
      <c r="G2" s="2"/>
      <c r="H2" s="2"/>
      <c r="I2" s="3"/>
      <c r="J2" s="3"/>
      <c r="K2" s="3"/>
    </row>
    <row r="3" spans="1:14" x14ac:dyDescent="0.25">
      <c r="A3" s="6" t="s">
        <v>2</v>
      </c>
      <c r="B3" s="6"/>
      <c r="C3" s="6"/>
      <c r="D3" s="6"/>
      <c r="E3" s="6"/>
      <c r="F3" s="6"/>
      <c r="G3" s="6"/>
      <c r="H3" s="6"/>
      <c r="I3" s="3"/>
      <c r="J3" s="3"/>
      <c r="K3" s="3"/>
    </row>
    <row r="4" spans="1:14" x14ac:dyDescent="0.25">
      <c r="A4" s="6" t="s">
        <v>3</v>
      </c>
      <c r="B4" s="6"/>
      <c r="C4" s="6"/>
      <c r="D4" s="6"/>
      <c r="E4" s="6"/>
      <c r="F4" s="6"/>
      <c r="G4" s="6"/>
      <c r="H4" s="6"/>
      <c r="I4" s="3"/>
      <c r="J4" s="3"/>
      <c r="K4" s="3"/>
    </row>
    <row r="5" spans="1:14" x14ac:dyDescent="0.25">
      <c r="A5" s="7"/>
      <c r="B5" s="7"/>
      <c r="C5" s="7"/>
      <c r="D5" s="7"/>
      <c r="E5" s="7"/>
      <c r="F5" s="7"/>
      <c r="G5" s="7"/>
      <c r="H5" s="7"/>
      <c r="I5" s="3"/>
      <c r="J5" s="3"/>
      <c r="K5" s="3"/>
    </row>
    <row r="6" spans="1:14" x14ac:dyDescent="0.25">
      <c r="A6" s="3"/>
      <c r="B6" s="8" t="s">
        <v>4</v>
      </c>
      <c r="C6" s="8"/>
      <c r="D6" s="8"/>
      <c r="E6" s="9"/>
      <c r="F6" s="8" t="s">
        <v>5</v>
      </c>
      <c r="G6" s="8"/>
      <c r="H6" s="8"/>
      <c r="I6" s="3"/>
      <c r="J6" s="3"/>
      <c r="K6" s="3"/>
    </row>
    <row r="7" spans="1:14" x14ac:dyDescent="0.25">
      <c r="A7" s="1"/>
      <c r="B7" s="8"/>
      <c r="C7" s="8"/>
      <c r="D7" s="8"/>
      <c r="E7" s="9"/>
      <c r="F7" s="8"/>
      <c r="G7" s="8"/>
      <c r="H7" s="8"/>
      <c r="I7" s="3"/>
      <c r="J7" s="3"/>
      <c r="K7" s="3"/>
    </row>
    <row r="8" spans="1:14" x14ac:dyDescent="0.25">
      <c r="A8" s="10"/>
      <c r="B8" s="11">
        <v>2021</v>
      </c>
      <c r="C8" s="11"/>
      <c r="D8" s="11">
        <v>2020</v>
      </c>
      <c r="E8" s="11"/>
      <c r="F8" s="11">
        <v>2021</v>
      </c>
      <c r="G8" s="11"/>
      <c r="H8" s="11">
        <v>2020</v>
      </c>
      <c r="I8" s="3"/>
      <c r="J8" s="3" t="s">
        <v>6</v>
      </c>
      <c r="K8" s="3"/>
      <c r="N8" s="5" t="s">
        <v>7</v>
      </c>
    </row>
    <row r="9" spans="1:14" x14ac:dyDescent="0.25">
      <c r="A9" s="3" t="s">
        <v>8</v>
      </c>
      <c r="B9" s="5"/>
      <c r="C9" s="5"/>
      <c r="D9" s="5"/>
      <c r="E9" s="5"/>
      <c r="I9" s="3"/>
      <c r="J9" s="12">
        <f>(F17/F12)</f>
        <v>0.68462053686434132</v>
      </c>
      <c r="K9" s="3"/>
      <c r="L9" s="13"/>
      <c r="N9" s="14">
        <f>F25/F12</f>
        <v>0.40465763305682928</v>
      </c>
    </row>
    <row r="10" spans="1:14" x14ac:dyDescent="0.25">
      <c r="A10" s="3" t="s">
        <v>9</v>
      </c>
      <c r="B10" s="15">
        <v>20779</v>
      </c>
      <c r="C10" s="15"/>
      <c r="D10" s="16">
        <v>19460</v>
      </c>
      <c r="E10" s="16"/>
      <c r="F10" s="15">
        <v>37410</v>
      </c>
      <c r="G10" s="15"/>
      <c r="H10" s="16">
        <v>35263</v>
      </c>
      <c r="I10" s="3"/>
      <c r="J10" s="3"/>
      <c r="K10" s="3"/>
    </row>
    <row r="11" spans="1:14" x14ac:dyDescent="0.25">
      <c r="A11" s="17" t="s">
        <v>10</v>
      </c>
      <c r="B11" s="18">
        <v>30949</v>
      </c>
      <c r="C11" s="18"/>
      <c r="D11" s="19">
        <v>23616</v>
      </c>
      <c r="E11" s="19"/>
      <c r="F11" s="18">
        <v>59635</v>
      </c>
      <c r="G11" s="18"/>
      <c r="H11" s="19">
        <v>44967</v>
      </c>
      <c r="I11" s="3"/>
      <c r="J11" s="3"/>
      <c r="K11" s="3"/>
    </row>
    <row r="12" spans="1:14" x14ac:dyDescent="0.25">
      <c r="A12" s="20" t="s">
        <v>11</v>
      </c>
      <c r="B12" s="21">
        <v>51728</v>
      </c>
      <c r="C12" s="21"/>
      <c r="D12" s="22">
        <v>43076</v>
      </c>
      <c r="E12" s="19"/>
      <c r="F12" s="18">
        <v>97045</v>
      </c>
      <c r="G12" s="18"/>
      <c r="H12" s="19">
        <v>80230</v>
      </c>
      <c r="I12" s="3"/>
      <c r="J12" s="3"/>
      <c r="K12" s="3"/>
    </row>
    <row r="13" spans="1:14" x14ac:dyDescent="0.25">
      <c r="A13" s="23" t="s">
        <v>12</v>
      </c>
      <c r="B13" s="24"/>
      <c r="C13" s="24"/>
      <c r="D13" s="25"/>
      <c r="E13" s="25"/>
      <c r="F13" s="24"/>
      <c r="G13" s="24"/>
      <c r="H13" s="25"/>
      <c r="I13" s="3"/>
      <c r="J13" s="3"/>
      <c r="K13" s="3"/>
    </row>
    <row r="14" spans="1:14" x14ac:dyDescent="0.25">
      <c r="A14" s="23" t="s">
        <v>9</v>
      </c>
      <c r="B14" s="24">
        <v>6331</v>
      </c>
      <c r="C14" s="24"/>
      <c r="D14" s="25">
        <v>6058</v>
      </c>
      <c r="E14" s="25"/>
      <c r="F14" s="24">
        <v>10123</v>
      </c>
      <c r="G14" s="24"/>
      <c r="H14" s="25">
        <v>9655</v>
      </c>
      <c r="I14" s="3"/>
      <c r="J14" s="3"/>
      <c r="K14" s="3"/>
    </row>
    <row r="15" spans="1:14" x14ac:dyDescent="0.25">
      <c r="A15" s="17" t="s">
        <v>10</v>
      </c>
      <c r="B15" s="18">
        <v>10629</v>
      </c>
      <c r="C15" s="18"/>
      <c r="D15" s="19">
        <v>8136</v>
      </c>
      <c r="E15" s="19"/>
      <c r="F15" s="18">
        <v>20483</v>
      </c>
      <c r="G15" s="18"/>
      <c r="H15" s="19">
        <v>15541</v>
      </c>
      <c r="I15" s="3"/>
      <c r="J15" s="3"/>
      <c r="K15" s="3"/>
    </row>
    <row r="16" spans="1:14" x14ac:dyDescent="0.25">
      <c r="A16" s="20" t="s">
        <v>13</v>
      </c>
      <c r="B16" s="21">
        <v>16960</v>
      </c>
      <c r="C16" s="21"/>
      <c r="D16" s="22">
        <v>14194</v>
      </c>
      <c r="E16" s="22"/>
      <c r="F16" s="21">
        <v>30606</v>
      </c>
      <c r="G16" s="21"/>
      <c r="H16" s="22">
        <v>25196</v>
      </c>
      <c r="I16" s="3"/>
      <c r="J16" s="3"/>
      <c r="K16" s="3"/>
    </row>
    <row r="17" spans="1:11" x14ac:dyDescent="0.25">
      <c r="A17" s="23" t="s">
        <v>14</v>
      </c>
      <c r="B17" s="24">
        <v>34768</v>
      </c>
      <c r="C17" s="24"/>
      <c r="D17" s="25">
        <v>28882</v>
      </c>
      <c r="E17" s="25"/>
      <c r="F17" s="24">
        <v>66439</v>
      </c>
      <c r="G17" s="24"/>
      <c r="H17" s="25">
        <v>55034</v>
      </c>
      <c r="I17" s="3"/>
      <c r="J17" s="3"/>
      <c r="K17" s="3"/>
    </row>
    <row r="18" spans="1:11" x14ac:dyDescent="0.25">
      <c r="A18" s="23" t="s">
        <v>15</v>
      </c>
      <c r="B18" s="24">
        <v>5758</v>
      </c>
      <c r="C18" s="24"/>
      <c r="D18" s="25">
        <v>4899</v>
      </c>
      <c r="E18" s="25"/>
      <c r="F18" s="24">
        <v>11357</v>
      </c>
      <c r="G18" s="24"/>
      <c r="H18" s="25">
        <v>9825</v>
      </c>
      <c r="I18" s="3"/>
      <c r="J18" s="3"/>
      <c r="K18" s="3"/>
    </row>
    <row r="19" spans="1:11" x14ac:dyDescent="0.25">
      <c r="A19" s="23" t="s">
        <v>16</v>
      </c>
      <c r="B19" s="24">
        <v>5379</v>
      </c>
      <c r="C19" s="24"/>
      <c r="D19" s="25">
        <v>4947</v>
      </c>
      <c r="E19" s="25"/>
      <c r="F19" s="24">
        <v>9926</v>
      </c>
      <c r="G19" s="24"/>
      <c r="H19" s="25">
        <v>9178</v>
      </c>
      <c r="I19" s="3"/>
      <c r="J19" s="3"/>
      <c r="K19" s="3"/>
    </row>
    <row r="20" spans="1:11" x14ac:dyDescent="0.25">
      <c r="A20" s="23" t="s">
        <v>17</v>
      </c>
      <c r="B20" s="24">
        <v>1384</v>
      </c>
      <c r="C20" s="24"/>
      <c r="D20" s="26">
        <v>1139</v>
      </c>
      <c r="E20" s="26"/>
      <c r="F20" s="24">
        <v>2671</v>
      </c>
      <c r="G20" s="24"/>
      <c r="H20" s="26">
        <v>2258</v>
      </c>
      <c r="I20" s="3"/>
      <c r="J20" s="3"/>
      <c r="K20" s="3"/>
    </row>
    <row r="21" spans="1:11" x14ac:dyDescent="0.25">
      <c r="A21" s="27" t="s">
        <v>18</v>
      </c>
      <c r="B21" s="28">
        <v>22247</v>
      </c>
      <c r="C21" s="28"/>
      <c r="D21" s="29">
        <v>17897</v>
      </c>
      <c r="E21" s="29"/>
      <c r="F21" s="28">
        <v>42485</v>
      </c>
      <c r="G21" s="28"/>
      <c r="H21" s="29">
        <v>33773</v>
      </c>
      <c r="I21" s="3"/>
      <c r="J21" s="3"/>
      <c r="K21" s="3"/>
    </row>
    <row r="22" spans="1:11" x14ac:dyDescent="0.25">
      <c r="A22" s="30" t="s">
        <v>19</v>
      </c>
      <c r="B22" s="18">
        <v>268</v>
      </c>
      <c r="C22" s="18"/>
      <c r="D22" s="31">
        <v>440</v>
      </c>
      <c r="E22" s="31"/>
      <c r="F22" s="18">
        <v>554</v>
      </c>
      <c r="G22" s="18"/>
      <c r="H22" s="31">
        <v>688</v>
      </c>
      <c r="I22" s="3"/>
      <c r="J22" s="3"/>
      <c r="K22" s="3"/>
    </row>
    <row r="23" spans="1:11" x14ac:dyDescent="0.25">
      <c r="A23" s="3" t="s">
        <v>20</v>
      </c>
      <c r="B23" s="24">
        <v>22515</v>
      </c>
      <c r="C23" s="24"/>
      <c r="D23" s="32">
        <v>18337</v>
      </c>
      <c r="E23" s="32"/>
      <c r="F23" s="24">
        <v>43039</v>
      </c>
      <c r="G23" s="24"/>
      <c r="H23" s="32">
        <v>34461</v>
      </c>
      <c r="I23" s="3"/>
      <c r="J23" s="3"/>
      <c r="K23" s="3"/>
    </row>
    <row r="24" spans="1:11" x14ac:dyDescent="0.25">
      <c r="A24" s="30" t="s">
        <v>21</v>
      </c>
      <c r="B24" s="18">
        <v>3750</v>
      </c>
      <c r="C24" s="18"/>
      <c r="D24" s="31">
        <v>2874</v>
      </c>
      <c r="E24" s="31"/>
      <c r="F24" s="18">
        <v>3769</v>
      </c>
      <c r="G24" s="18"/>
      <c r="H24" s="33">
        <v>5105</v>
      </c>
      <c r="I24" s="3"/>
      <c r="J24" s="3"/>
      <c r="K24" s="3"/>
    </row>
    <row r="25" spans="1:11" ht="15" thickBot="1" x14ac:dyDescent="0.3">
      <c r="A25" s="3" t="s">
        <v>22</v>
      </c>
      <c r="B25" s="34">
        <v>18765</v>
      </c>
      <c r="C25" s="34"/>
      <c r="D25" s="35">
        <v>15463</v>
      </c>
      <c r="E25" s="35"/>
      <c r="F25" s="34">
        <v>39270</v>
      </c>
      <c r="G25" s="34"/>
      <c r="H25" s="35">
        <v>29356</v>
      </c>
      <c r="I25" s="3"/>
      <c r="J25" s="3"/>
      <c r="K25" s="3"/>
    </row>
    <row r="26" spans="1:11" x14ac:dyDescent="0.25">
      <c r="A26" s="3" t="s">
        <v>23</v>
      </c>
      <c r="B26" s="36"/>
      <c r="C26" s="36"/>
      <c r="D26" s="2"/>
      <c r="E26" s="2"/>
      <c r="F26" s="37"/>
      <c r="G26" s="37"/>
      <c r="H26" s="38"/>
      <c r="I26" s="3"/>
      <c r="J26" s="3"/>
      <c r="K26" s="3"/>
    </row>
    <row r="27" spans="1:11" x14ac:dyDescent="0.25">
      <c r="A27" s="23" t="s">
        <v>24</v>
      </c>
      <c r="B27" s="39">
        <v>2.5</v>
      </c>
      <c r="C27" s="39"/>
      <c r="D27" s="40">
        <v>2.0499999999999998</v>
      </c>
      <c r="E27" s="40"/>
      <c r="F27" s="39">
        <v>5.23</v>
      </c>
      <c r="G27" s="39"/>
      <c r="H27" s="41">
        <v>3.88</v>
      </c>
      <c r="I27" s="3"/>
      <c r="J27" s="3"/>
      <c r="K27" s="3"/>
    </row>
    <row r="28" spans="1:11" x14ac:dyDescent="0.25">
      <c r="A28" s="23" t="s">
        <v>25</v>
      </c>
      <c r="B28" s="39">
        <v>2.48</v>
      </c>
      <c r="C28" s="39"/>
      <c r="D28" s="40">
        <v>2.0299999999999998</v>
      </c>
      <c r="E28" s="40"/>
      <c r="F28" s="39">
        <v>5.19</v>
      </c>
      <c r="G28" s="39"/>
      <c r="H28" s="41">
        <v>3.85</v>
      </c>
      <c r="I28" s="3"/>
      <c r="J28" s="3"/>
      <c r="K28" s="3"/>
    </row>
    <row r="29" spans="1:11" x14ac:dyDescent="0.25">
      <c r="A29" s="3" t="s">
        <v>26</v>
      </c>
      <c r="B29" s="36"/>
      <c r="C29" s="36"/>
      <c r="D29" s="2"/>
      <c r="E29" s="2"/>
      <c r="F29" s="37"/>
      <c r="G29" s="37"/>
      <c r="H29" s="38"/>
      <c r="I29" s="3"/>
      <c r="J29" s="3"/>
      <c r="K29" s="3"/>
    </row>
    <row r="30" spans="1:11" x14ac:dyDescent="0.25">
      <c r="A30" s="23" t="s">
        <v>24</v>
      </c>
      <c r="B30" s="24">
        <v>7505</v>
      </c>
      <c r="C30" s="24"/>
      <c r="D30" s="25">
        <v>7555</v>
      </c>
      <c r="E30" s="25"/>
      <c r="F30" s="24">
        <v>7509</v>
      </c>
      <c r="G30" s="24"/>
      <c r="H30" s="25">
        <v>7561</v>
      </c>
      <c r="I30" s="3"/>
      <c r="J30" s="3"/>
      <c r="K30" s="3"/>
    </row>
    <row r="31" spans="1:11" x14ac:dyDescent="0.25">
      <c r="A31" s="17" t="s">
        <v>25</v>
      </c>
      <c r="B31" s="18">
        <v>7555</v>
      </c>
      <c r="C31" s="18"/>
      <c r="D31" s="19">
        <v>7616</v>
      </c>
      <c r="E31" s="19"/>
      <c r="F31" s="18">
        <v>7561</v>
      </c>
      <c r="G31" s="18"/>
      <c r="H31" s="19">
        <v>7627</v>
      </c>
      <c r="I31" s="3"/>
      <c r="J31" s="3"/>
      <c r="K31" s="3"/>
    </row>
    <row r="32" spans="1:11" x14ac:dyDescent="0.25">
      <c r="A32" s="3"/>
      <c r="B32" s="2"/>
      <c r="C32" s="2"/>
      <c r="D32" s="2"/>
      <c r="E32" s="2"/>
      <c r="F32" s="2"/>
      <c r="G32" s="2"/>
      <c r="H32" s="2"/>
      <c r="I32" s="3"/>
      <c r="J32" s="3"/>
      <c r="K32" s="3"/>
    </row>
  </sheetData>
  <mergeCells count="4">
    <mergeCell ref="A3:H3"/>
    <mergeCell ref="A4:H4"/>
    <mergeCell ref="B6:D7"/>
    <mergeCell ref="F6:H7"/>
  </mergeCells>
  <hyperlinks>
    <hyperlink ref="J1" location="Splash!A1" display="Back to Main" xr:uid="{A7864F12-6C2C-4553-9894-58128E4832BD}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223C3B-2322-4223-89E0-72931D808DED}">
  <dimension ref="A1:K48"/>
  <sheetViews>
    <sheetView showGridLines="0" zoomScale="140" zoomScaleNormal="140" workbookViewId="0">
      <selection activeCell="H2" sqref="H2"/>
    </sheetView>
  </sheetViews>
  <sheetFormatPr defaultColWidth="9.140625" defaultRowHeight="14.25" x14ac:dyDescent="0.25"/>
  <cols>
    <col min="1" max="1" width="52.140625" style="5" customWidth="1"/>
    <col min="2" max="2" width="13.85546875" style="42" customWidth="1"/>
    <col min="3" max="3" width="0.42578125" style="42" customWidth="1"/>
    <col min="4" max="4" width="10.85546875" style="42" customWidth="1"/>
    <col min="5" max="5" width="2.85546875" style="5" customWidth="1"/>
    <col min="6" max="6" width="11.28515625" style="5" customWidth="1"/>
    <col min="7" max="7" width="15.140625" style="5" customWidth="1"/>
    <col min="8" max="11" width="11.28515625" style="5" customWidth="1"/>
    <col min="12" max="16384" width="9.140625" style="5"/>
  </cols>
  <sheetData>
    <row r="1" spans="1:11" x14ac:dyDescent="0.25">
      <c r="A1" s="1" t="s">
        <v>27</v>
      </c>
      <c r="B1" s="2"/>
      <c r="C1" s="2"/>
      <c r="D1" s="2"/>
      <c r="E1" s="23"/>
      <c r="F1" s="3"/>
      <c r="G1" s="43" t="s">
        <v>1</v>
      </c>
    </row>
    <row r="2" spans="1:11" x14ac:dyDescent="0.25">
      <c r="A2" s="1"/>
      <c r="B2" s="2"/>
      <c r="C2" s="2"/>
      <c r="D2" s="2"/>
      <c r="E2" s="23"/>
      <c r="F2" s="3"/>
      <c r="G2" s="3" t="s">
        <v>28</v>
      </c>
      <c r="H2" s="44">
        <f>B15/B31</f>
        <v>2.2472971229518772</v>
      </c>
    </row>
    <row r="3" spans="1:11" x14ac:dyDescent="0.25">
      <c r="A3" s="6" t="s">
        <v>29</v>
      </c>
      <c r="B3" s="6"/>
      <c r="C3" s="6"/>
      <c r="D3" s="6"/>
      <c r="E3" s="23"/>
      <c r="F3" s="3"/>
      <c r="G3" s="3" t="s">
        <v>30</v>
      </c>
      <c r="H3" s="44">
        <f>(B11+B12)/B31</f>
        <v>2.0499161398529222</v>
      </c>
    </row>
    <row r="4" spans="1:11" x14ac:dyDescent="0.25">
      <c r="A4" s="6" t="s">
        <v>31</v>
      </c>
      <c r="B4" s="6"/>
      <c r="C4" s="6"/>
      <c r="D4" s="6"/>
      <c r="E4" s="23"/>
      <c r="F4" s="3"/>
      <c r="G4" s="3"/>
    </row>
    <row r="5" spans="1:11" x14ac:dyDescent="0.25">
      <c r="A5" s="7"/>
      <c r="B5" s="7"/>
      <c r="C5" s="7"/>
      <c r="D5" s="7"/>
      <c r="E5" s="23"/>
      <c r="F5" s="3"/>
      <c r="G5" s="3"/>
    </row>
    <row r="6" spans="1:11" ht="28.5" x14ac:dyDescent="0.25">
      <c r="A6" s="10"/>
      <c r="B6" s="45" t="s">
        <v>32</v>
      </c>
      <c r="C6" s="45"/>
      <c r="D6" s="45" t="s">
        <v>33</v>
      </c>
      <c r="E6" s="46"/>
      <c r="F6" s="47"/>
      <c r="G6" s="47"/>
      <c r="H6" s="48"/>
      <c r="I6" s="48"/>
      <c r="J6" s="48"/>
      <c r="K6" s="48"/>
    </row>
    <row r="7" spans="1:11" x14ac:dyDescent="0.25">
      <c r="A7" s="49" t="s">
        <v>34</v>
      </c>
      <c r="B7" s="50"/>
      <c r="C7" s="50"/>
      <c r="D7" s="51"/>
      <c r="E7" s="23"/>
      <c r="F7" s="3"/>
      <c r="G7" s="3"/>
    </row>
    <row r="8" spans="1:11" x14ac:dyDescent="0.25">
      <c r="A8" s="52" t="s">
        <v>35</v>
      </c>
      <c r="B8" s="51"/>
      <c r="C8" s="51"/>
      <c r="D8" s="51"/>
      <c r="E8" s="23"/>
      <c r="F8" s="3"/>
      <c r="G8" s="3"/>
    </row>
    <row r="9" spans="1:11" x14ac:dyDescent="0.25">
      <c r="A9" s="53" t="s">
        <v>36</v>
      </c>
      <c r="B9" s="54">
        <v>20604</v>
      </c>
      <c r="C9" s="54"/>
      <c r="D9" s="55">
        <v>14224</v>
      </c>
      <c r="E9" s="23"/>
      <c r="F9" s="56"/>
      <c r="G9" s="3"/>
    </row>
    <row r="10" spans="1:11" x14ac:dyDescent="0.25">
      <c r="A10" s="57" t="s">
        <v>37</v>
      </c>
      <c r="B10" s="58">
        <v>104765</v>
      </c>
      <c r="C10" s="58"/>
      <c r="D10" s="59">
        <v>116110</v>
      </c>
      <c r="E10" s="23"/>
      <c r="F10" s="3"/>
      <c r="G10" s="3"/>
    </row>
    <row r="11" spans="1:11" x14ac:dyDescent="0.25">
      <c r="A11" s="60" t="s">
        <v>38</v>
      </c>
      <c r="B11" s="61">
        <v>125369</v>
      </c>
      <c r="C11" s="61"/>
      <c r="D11" s="62">
        <v>130334</v>
      </c>
      <c r="E11" s="23"/>
      <c r="F11" s="3"/>
      <c r="G11" s="3"/>
    </row>
    <row r="12" spans="1:11" ht="28.5" x14ac:dyDescent="0.25">
      <c r="A12" s="60" t="s">
        <v>39</v>
      </c>
      <c r="B12" s="61">
        <v>33520</v>
      </c>
      <c r="C12" s="61"/>
      <c r="D12" s="62">
        <v>38043</v>
      </c>
      <c r="E12" s="23"/>
      <c r="F12" s="3"/>
      <c r="G12" s="3"/>
    </row>
    <row r="13" spans="1:11" x14ac:dyDescent="0.25">
      <c r="A13" s="53" t="s">
        <v>40</v>
      </c>
      <c r="B13" s="63">
        <v>3019</v>
      </c>
      <c r="C13" s="63"/>
      <c r="D13" s="51">
        <v>2636</v>
      </c>
      <c r="E13" s="23"/>
      <c r="F13" s="3"/>
      <c r="G13" s="3"/>
    </row>
    <row r="14" spans="1:11" x14ac:dyDescent="0.25">
      <c r="A14" s="64" t="s">
        <v>41</v>
      </c>
      <c r="B14" s="65">
        <v>12280</v>
      </c>
      <c r="C14" s="65"/>
      <c r="D14" s="66">
        <v>13393</v>
      </c>
      <c r="E14" s="23"/>
      <c r="F14" s="3"/>
      <c r="G14" s="3"/>
    </row>
    <row r="15" spans="1:11" x14ac:dyDescent="0.25">
      <c r="A15" s="53" t="s">
        <v>42</v>
      </c>
      <c r="B15" s="61">
        <v>174188</v>
      </c>
      <c r="C15" s="61"/>
      <c r="D15" s="62">
        <v>184406</v>
      </c>
      <c r="E15" s="23"/>
      <c r="F15" s="3"/>
      <c r="G15" s="3"/>
    </row>
    <row r="16" spans="1:11" ht="28.5" x14ac:dyDescent="0.25">
      <c r="A16" s="67" t="s">
        <v>43</v>
      </c>
      <c r="B16" s="63">
        <v>67214</v>
      </c>
      <c r="C16" s="63"/>
      <c r="D16" s="51">
        <v>59715</v>
      </c>
      <c r="E16" s="23"/>
      <c r="F16" s="3"/>
      <c r="G16" s="3"/>
    </row>
    <row r="17" spans="1:7" x14ac:dyDescent="0.25">
      <c r="A17" s="67" t="s">
        <v>44</v>
      </c>
      <c r="B17" s="63">
        <v>12354</v>
      </c>
      <c r="C17" s="63"/>
      <c r="D17" s="51">
        <v>11088</v>
      </c>
      <c r="E17" s="23"/>
      <c r="F17" s="3"/>
      <c r="G17" s="3"/>
    </row>
    <row r="18" spans="1:7" x14ac:dyDescent="0.25">
      <c r="A18" s="52" t="s">
        <v>45</v>
      </c>
      <c r="B18" s="63">
        <v>6994</v>
      </c>
      <c r="C18" s="63"/>
      <c r="D18" s="51">
        <v>5984</v>
      </c>
      <c r="E18" s="23"/>
      <c r="F18" s="3"/>
      <c r="G18" s="3"/>
    </row>
    <row r="19" spans="1:7" x14ac:dyDescent="0.25">
      <c r="A19" s="52" t="s">
        <v>46</v>
      </c>
      <c r="B19" s="63">
        <v>50921</v>
      </c>
      <c r="C19" s="63"/>
      <c r="D19" s="51">
        <v>49711</v>
      </c>
      <c r="E19" s="23"/>
      <c r="F19" s="3"/>
      <c r="G19" s="3"/>
    </row>
    <row r="20" spans="1:7" x14ac:dyDescent="0.25">
      <c r="A20" s="52" t="s">
        <v>47</v>
      </c>
      <c r="B20" s="63">
        <v>7462</v>
      </c>
      <c r="C20" s="63"/>
      <c r="D20" s="51">
        <v>7800</v>
      </c>
      <c r="E20" s="23"/>
      <c r="F20" s="3"/>
      <c r="G20" s="3"/>
    </row>
    <row r="21" spans="1:7" x14ac:dyDescent="0.25">
      <c r="A21" s="68" t="s">
        <v>48</v>
      </c>
      <c r="B21" s="65">
        <v>21256</v>
      </c>
      <c r="C21" s="65"/>
      <c r="D21" s="66">
        <v>15075</v>
      </c>
      <c r="E21" s="23"/>
      <c r="F21" s="3"/>
      <c r="G21" s="3"/>
    </row>
    <row r="22" spans="1:7" ht="15" thickBot="1" x14ac:dyDescent="0.3">
      <c r="A22" s="53" t="s">
        <v>49</v>
      </c>
      <c r="B22" s="69">
        <v>340389</v>
      </c>
      <c r="C22" s="69"/>
      <c r="D22" s="70">
        <v>333779</v>
      </c>
      <c r="E22" s="23"/>
      <c r="F22" s="3"/>
      <c r="G22" s="3"/>
    </row>
    <row r="23" spans="1:7" x14ac:dyDescent="0.25">
      <c r="A23" s="49" t="s">
        <v>50</v>
      </c>
      <c r="B23" s="71"/>
      <c r="C23" s="71"/>
      <c r="D23" s="72"/>
      <c r="E23" s="23"/>
      <c r="F23" s="3"/>
      <c r="G23" s="3"/>
    </row>
    <row r="24" spans="1:7" x14ac:dyDescent="0.25">
      <c r="A24" s="52" t="s">
        <v>51</v>
      </c>
      <c r="B24" s="71"/>
      <c r="C24" s="71"/>
      <c r="D24" s="72"/>
      <c r="E24" s="23"/>
      <c r="F24" s="3"/>
      <c r="G24" s="3"/>
    </row>
    <row r="25" spans="1:7" x14ac:dyDescent="0.25">
      <c r="A25" s="53" t="s">
        <v>52</v>
      </c>
      <c r="B25" s="54">
        <v>15314</v>
      </c>
      <c r="C25" s="54"/>
      <c r="D25" s="55">
        <v>15163</v>
      </c>
      <c r="E25" s="23"/>
      <c r="F25" s="3"/>
      <c r="G25" s="3"/>
    </row>
    <row r="26" spans="1:7" x14ac:dyDescent="0.25">
      <c r="A26" s="53" t="s">
        <v>53</v>
      </c>
      <c r="B26" s="63">
        <v>4998</v>
      </c>
      <c r="C26" s="63"/>
      <c r="D26" s="51">
        <v>8072</v>
      </c>
      <c r="E26" s="23"/>
      <c r="F26" s="3"/>
      <c r="G26" s="3"/>
    </row>
    <row r="27" spans="1:7" x14ac:dyDescent="0.25">
      <c r="A27" s="53" t="s">
        <v>54</v>
      </c>
      <c r="B27" s="63">
        <v>7782</v>
      </c>
      <c r="C27" s="63"/>
      <c r="D27" s="51">
        <v>10057</v>
      </c>
      <c r="E27" s="23"/>
      <c r="F27" s="3"/>
      <c r="G27" s="3"/>
    </row>
    <row r="28" spans="1:7" x14ac:dyDescent="0.25">
      <c r="A28" s="53" t="s">
        <v>55</v>
      </c>
      <c r="B28" s="63">
        <v>3731</v>
      </c>
      <c r="C28" s="63"/>
      <c r="D28" s="51">
        <v>2174</v>
      </c>
      <c r="E28" s="23"/>
      <c r="F28" s="3"/>
      <c r="G28" s="3"/>
    </row>
    <row r="29" spans="1:7" x14ac:dyDescent="0.25">
      <c r="A29" s="53" t="s">
        <v>56</v>
      </c>
      <c r="B29" s="63">
        <v>34001</v>
      </c>
      <c r="C29" s="63"/>
      <c r="D29" s="51">
        <v>41525</v>
      </c>
      <c r="E29" s="23"/>
      <c r="F29" s="3"/>
      <c r="G29" s="3"/>
    </row>
    <row r="30" spans="1:7" x14ac:dyDescent="0.25">
      <c r="A30" s="73" t="s">
        <v>57</v>
      </c>
      <c r="B30" s="65">
        <v>11684</v>
      </c>
      <c r="C30" s="65"/>
      <c r="D30" s="66">
        <v>11666</v>
      </c>
      <c r="E30" s="23"/>
      <c r="F30" s="3"/>
      <c r="G30" s="3"/>
    </row>
    <row r="31" spans="1:7" x14ac:dyDescent="0.25">
      <c r="A31" s="53" t="s">
        <v>58</v>
      </c>
      <c r="B31" s="61">
        <v>77510</v>
      </c>
      <c r="C31" s="61"/>
      <c r="D31" s="62">
        <v>88657</v>
      </c>
      <c r="E31" s="23"/>
      <c r="F31" s="3"/>
      <c r="G31" s="3"/>
    </row>
    <row r="32" spans="1:7" x14ac:dyDescent="0.25">
      <c r="A32" s="52" t="s">
        <v>59</v>
      </c>
      <c r="B32" s="61">
        <v>48260</v>
      </c>
      <c r="C32" s="61"/>
      <c r="D32" s="62">
        <v>50074</v>
      </c>
      <c r="E32" s="23"/>
      <c r="F32" s="3"/>
      <c r="G32" s="3"/>
    </row>
    <row r="33" spans="1:7" x14ac:dyDescent="0.25">
      <c r="A33" s="52" t="s">
        <v>60</v>
      </c>
      <c r="B33" s="61">
        <v>26121</v>
      </c>
      <c r="C33" s="61"/>
      <c r="D33" s="62">
        <v>27190</v>
      </c>
      <c r="E33" s="23"/>
      <c r="F33" s="3"/>
      <c r="G33" s="3"/>
    </row>
    <row r="34" spans="1:7" x14ac:dyDescent="0.25">
      <c r="A34" s="52" t="s">
        <v>61</v>
      </c>
      <c r="B34" s="61">
        <v>2768</v>
      </c>
      <c r="C34" s="61"/>
      <c r="D34" s="62">
        <v>2616</v>
      </c>
      <c r="E34" s="23"/>
      <c r="F34" s="3"/>
      <c r="G34" s="3"/>
    </row>
    <row r="35" spans="1:7" x14ac:dyDescent="0.25">
      <c r="A35" s="52" t="s">
        <v>62</v>
      </c>
      <c r="B35" s="61">
        <v>199</v>
      </c>
      <c r="C35" s="61"/>
      <c r="D35" s="62">
        <v>198</v>
      </c>
      <c r="E35" s="23"/>
      <c r="F35" s="3"/>
      <c r="G35" s="3"/>
    </row>
    <row r="36" spans="1:7" x14ac:dyDescent="0.25">
      <c r="A36" s="52" t="s">
        <v>63</v>
      </c>
      <c r="B36" s="61">
        <v>10774</v>
      </c>
      <c r="C36" s="61"/>
      <c r="D36" s="62">
        <v>9629</v>
      </c>
      <c r="E36" s="23"/>
      <c r="F36" s="3"/>
      <c r="G36" s="3"/>
    </row>
    <row r="37" spans="1:7" x14ac:dyDescent="0.25">
      <c r="A37" s="68" t="s">
        <v>64</v>
      </c>
      <c r="B37" s="65">
        <v>14747</v>
      </c>
      <c r="C37" s="65"/>
      <c r="D37" s="66">
        <v>13427</v>
      </c>
      <c r="E37" s="23"/>
      <c r="F37" s="3"/>
      <c r="G37" s="3"/>
    </row>
    <row r="38" spans="1:7" x14ac:dyDescent="0.25">
      <c r="A38" s="74" t="s">
        <v>65</v>
      </c>
      <c r="B38" s="75">
        <v>180379</v>
      </c>
      <c r="C38" s="75"/>
      <c r="D38" s="76">
        <v>191791</v>
      </c>
      <c r="E38" s="23"/>
      <c r="F38" s="3"/>
      <c r="G38" s="3"/>
    </row>
    <row r="39" spans="1:7" x14ac:dyDescent="0.25">
      <c r="A39" s="52" t="s">
        <v>66</v>
      </c>
      <c r="B39" s="77"/>
      <c r="C39" s="77"/>
      <c r="D39" s="78"/>
      <c r="E39" s="23"/>
      <c r="F39" s="3"/>
      <c r="G39" s="3"/>
    </row>
    <row r="40" spans="1:7" x14ac:dyDescent="0.25">
      <c r="A40" s="52" t="s">
        <v>67</v>
      </c>
      <c r="B40" s="71"/>
      <c r="C40" s="71"/>
      <c r="D40" s="72"/>
      <c r="E40" s="23"/>
      <c r="F40" s="3"/>
      <c r="G40" s="3"/>
    </row>
    <row r="41" spans="1:7" ht="32.25" customHeight="1" x14ac:dyDescent="0.25">
      <c r="A41" s="79" t="s">
        <v>68</v>
      </c>
      <c r="B41" s="61">
        <v>84528</v>
      </c>
      <c r="C41" s="61"/>
      <c r="D41" s="62">
        <v>83111</v>
      </c>
      <c r="E41" s="23"/>
      <c r="F41" s="3"/>
      <c r="G41" s="3"/>
    </row>
    <row r="42" spans="1:7" x14ac:dyDescent="0.25">
      <c r="A42" s="79" t="s">
        <v>69</v>
      </c>
      <c r="B42" s="61">
        <v>75045</v>
      </c>
      <c r="C42" s="61"/>
      <c r="D42" s="62">
        <v>57055</v>
      </c>
      <c r="E42" s="23"/>
      <c r="F42" s="3"/>
      <c r="G42" s="3"/>
    </row>
    <row r="43" spans="1:7" x14ac:dyDescent="0.25">
      <c r="A43" s="80" t="s">
        <v>70</v>
      </c>
      <c r="B43" s="58">
        <v>437</v>
      </c>
      <c r="C43" s="61"/>
      <c r="D43" s="62">
        <v>1822</v>
      </c>
      <c r="E43" s="23"/>
      <c r="F43" s="3"/>
      <c r="G43" s="3"/>
    </row>
    <row r="44" spans="1:7" x14ac:dyDescent="0.25">
      <c r="A44" s="80" t="s">
        <v>71</v>
      </c>
      <c r="B44" s="58">
        <v>160010</v>
      </c>
      <c r="C44" s="58"/>
      <c r="D44" s="76">
        <v>141988</v>
      </c>
      <c r="E44" s="23"/>
      <c r="F44" s="3"/>
      <c r="G44" s="3"/>
    </row>
    <row r="45" spans="1:7" ht="15" thickBot="1" x14ac:dyDescent="0.3">
      <c r="A45" s="53" t="s">
        <v>72</v>
      </c>
      <c r="B45" s="69">
        <v>340389</v>
      </c>
      <c r="C45" s="69"/>
      <c r="D45" s="70">
        <v>333779</v>
      </c>
      <c r="E45" s="23"/>
      <c r="F45" s="3"/>
      <c r="G45" s="3"/>
    </row>
    <row r="46" spans="1:7" x14ac:dyDescent="0.25">
      <c r="A46" s="52"/>
      <c r="B46" s="81"/>
      <c r="C46" s="81"/>
      <c r="D46" s="81"/>
      <c r="E46" s="3"/>
      <c r="F46" s="3"/>
      <c r="G46" s="3"/>
    </row>
    <row r="47" spans="1:7" x14ac:dyDescent="0.25">
      <c r="A47" s="82"/>
      <c r="B47" s="2"/>
      <c r="C47" s="2"/>
      <c r="D47" s="2"/>
      <c r="E47" s="3"/>
      <c r="F47" s="3"/>
      <c r="G47" s="3"/>
    </row>
    <row r="48" spans="1:7" x14ac:dyDescent="0.25">
      <c r="A48" s="3"/>
      <c r="B48" s="2"/>
      <c r="C48" s="2"/>
      <c r="D48" s="2"/>
      <c r="E48" s="3"/>
      <c r="F48" s="3"/>
      <c r="G48" s="3"/>
    </row>
  </sheetData>
  <mergeCells count="2">
    <mergeCell ref="A3:D3"/>
    <mergeCell ref="A4:D4"/>
  </mergeCells>
  <hyperlinks>
    <hyperlink ref="G1" location="Splash!A1" display="Back to Main" xr:uid="{4F836DDC-102D-4DAF-9724-3EE38E3B27B9}"/>
  </hyperlink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Income Statements</vt:lpstr>
      <vt:lpstr>Balance Sheets</vt:lpstr>
      <vt:lpstr>Balance_Sheet</vt:lpstr>
      <vt:lpstr>Income_Statement</vt:lpstr>
      <vt:lpstr>'Balance Sheets'!Print_Area</vt:lpstr>
      <vt:lpstr>'Income Statements'!Print_Area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Menard</dc:creator>
  <cp:lastModifiedBy>Chris Menard</cp:lastModifiedBy>
  <dcterms:created xsi:type="dcterms:W3CDTF">2025-11-15T15:09:56Z</dcterms:created>
  <dcterms:modified xsi:type="dcterms:W3CDTF">2025-11-15T15:11:15Z</dcterms:modified>
</cp:coreProperties>
</file>