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3250" windowHeight="12570"/>
  </bookViews>
  <sheets>
    <sheet name="Balance Sheet" sheetId="7" r:id="rId1"/>
    <sheet name="income Statement" sheetId="8" r:id="rId2"/>
  </sheets>
  <definedNames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G7" i="8"/>
  <c r="G6" i="8"/>
  <c r="G5" i="8"/>
  <c r="H6" i="8"/>
  <c r="H7" i="8"/>
  <c r="H5" i="8"/>
  <c r="H7" i="7"/>
  <c r="H8" i="7"/>
  <c r="H10" i="7"/>
  <c r="H9" i="7"/>
  <c r="H6" i="7"/>
  <c r="G7" i="7" l="1"/>
  <c r="G6" i="7"/>
  <c r="C33" i="7"/>
  <c r="C29" i="7"/>
  <c r="C17" i="7"/>
  <c r="C12" i="7"/>
  <c r="C19" i="7" s="1"/>
  <c r="C13" i="8"/>
  <c r="C7" i="8"/>
  <c r="C15" i="8" l="1"/>
  <c r="C19" i="8" s="1"/>
  <c r="C21" i="8" s="1"/>
  <c r="D37" i="7"/>
  <c r="C37" i="7"/>
  <c r="D33" i="7"/>
  <c r="D29" i="7"/>
  <c r="D17" i="7"/>
  <c r="D12" i="7"/>
  <c r="D19" i="7" l="1"/>
  <c r="D39" i="7"/>
  <c r="C39" i="7"/>
</calcChain>
</file>

<file path=xl/sharedStrings.xml><?xml version="1.0" encoding="utf-8"?>
<sst xmlns="http://schemas.openxmlformats.org/spreadsheetml/2006/main" count="66" uniqueCount="63">
  <si>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</si>
  <si>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</si>
  <si>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</si>
  <si>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</si>
  <si>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</si>
  <si>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</si>
  <si>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</si>
  <si>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</si>
  <si>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</si>
  <si>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</si>
  <si>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</si>
  <si>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</si>
  <si>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Total fixed assets</t>
  </si>
  <si>
    <t>Other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</si>
  <si>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</si>
  <si>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</si>
  <si>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</si>
  <si>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</si>
  <si>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</si>
  <si>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</si>
  <si>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</si>
  <si>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</si>
  <si>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</si>
  <si>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</si>
  <si>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</si>
  <si>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</si>
  <si>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</si>
  <si>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</si>
  <si>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</si>
  <si>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</si>
  <si>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</si>
  <si>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</si>
  <si>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</si>
  <si>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</si>
  <si>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ABC Company</t>
  </si>
  <si>
    <t>Debt Ratio (Total Liabilities / Total Assets)</t>
  </si>
  <si>
    <t>Current Ratio (Current Assets / Current Liabilities)</t>
  </si>
  <si>
    <t>Working Capital (Current Assets - Current Liabilities)</t>
  </si>
  <si>
    <t>Debt-to-Equity Ratio (Total Liabilities / Owner's Equity)</t>
  </si>
  <si>
    <t>Quick Ratio ( CA - inv and prepaid) / CL</t>
  </si>
  <si>
    <t>Gross Profit</t>
  </si>
  <si>
    <t>Operating Expenses</t>
  </si>
  <si>
    <t>Selling exp</t>
  </si>
  <si>
    <t>Administrative exp</t>
  </si>
  <si>
    <t>Total operating expense</t>
  </si>
  <si>
    <t>Cost of Goods Sold</t>
  </si>
  <si>
    <t>Revenue</t>
  </si>
  <si>
    <t>Operating Income</t>
  </si>
  <si>
    <t>Net Income</t>
  </si>
  <si>
    <t>R&amp;D exp</t>
  </si>
  <si>
    <t>Taxes</t>
  </si>
  <si>
    <t>Other Income and Expenses</t>
  </si>
  <si>
    <t>Other Income</t>
  </si>
  <si>
    <t>Net Income before taxes</t>
  </si>
  <si>
    <t xml:space="preserve">Income Statement </t>
  </si>
  <si>
    <t>For the year ended December 31, 2020</t>
  </si>
  <si>
    <t xml:space="preserve">Balance Statement </t>
  </si>
  <si>
    <t>As of December 31, 2020</t>
  </si>
  <si>
    <t>Gross Margin</t>
  </si>
  <si>
    <t>Profit Margin</t>
  </si>
  <si>
    <t>Operating Margin</t>
  </si>
  <si>
    <t>Answer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</si>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</sst>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</numFmts>
  <fonts count="30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2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8">
    <xf numFmtId="0" fontId="0" fillId="0" borderId="0" xfId="0"/>
    <xf numFmtId="0" fontId="23" fillId="0" borderId="0" xfId="0" applyFont="1"/>
    <xf numFmtId="0" fontId="24" fillId="22" borderId="0" xfId="0" applyFont="1" applyFill="1" applyAlignment="1" applyProtection="1">
      <alignment vertical="center"/>
    </xf>
    <xf numFmtId="0" fontId="24" fillId="22" borderId="0" xfId="0" applyFont="1" applyFill="1" applyAlignment="1" applyProtection="1">
      <alignment vertical="center"/>
      <protection locked="0"/>
    </xf>
    <xf numFmtId="0" fontId="25" fillId="23" borderId="0" xfId="0" applyFont="1" applyFill="1" applyAlignment="1" applyProtection="1">
      <alignment vertical="center"/>
    </xf>
    <xf numFmtId="0" fontId="26" fillId="23" borderId="0" xfId="0" applyFont="1" applyFill="1" applyAlignment="1" applyProtection="1">
      <alignment vertical="center"/>
    </xf>
    <xf numFmtId="41" fontId="27" fillId="23" borderId="0" xfId="28" applyNumberFormat="1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41" fontId="27" fillId="0" borderId="0" xfId="28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</xf>
    <xf numFmtId="42" fontId="27" fillId="21" borderId="10" xfId="28" applyNumberFormat="1" applyFont="1" applyFill="1" applyBorder="1" applyAlignment="1" applyProtection="1">
      <alignment vertical="center"/>
    </xf>
    <xf numFmtId="0" fontId="24" fillId="20" borderId="0" xfId="0" applyFont="1" applyFill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164" fontId="23" fillId="0" borderId="0" xfId="45" applyNumberFormat="1" applyFont="1"/>
    <xf numFmtId="164" fontId="23" fillId="0" borderId="12" xfId="45" applyNumberFormat="1" applyFont="1" applyBorder="1"/>
    <xf numFmtId="0" fontId="23" fillId="0" borderId="0" xfId="0" applyFont="1" applyAlignment="1">
      <alignment horizontal="left" indent="1"/>
    </xf>
    <xf numFmtId="165" fontId="23" fillId="0" borderId="11" xfId="28" applyNumberFormat="1" applyFont="1" applyBorder="1"/>
    <xf numFmtId="165" fontId="23" fillId="0" borderId="0" xfId="28" applyNumberFormat="1" applyFont="1"/>
    <xf numFmtId="0" fontId="25" fillId="0" borderId="0" xfId="0" applyFont="1"/>
    <xf numFmtId="166" fontId="23" fillId="0" borderId="0" xfId="45" applyNumberFormat="1" applyFont="1"/>
    <xf numFmtId="9" fontId="23" fillId="0" borderId="0" xfId="46" applyFont="1"/>
    <xf numFmtId="9" fontId="23" fillId="21" borderId="0" xfId="46" applyFont="1" applyFill="1"/>
    <xf numFmtId="43" fontId="27" fillId="23" borderId="0" xfId="45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165" fontId="27" fillId="23" borderId="0" xfId="28" applyNumberFormat="1" applyFont="1" applyFill="1" applyAlignment="1" applyProtection="1">
      <alignment vertical="center"/>
    </xf>
    <xf numFmtId="9" fontId="25" fillId="0" borderId="0" xfId="46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4"/>
    <cellStyle name="Note" xfId="39" builtinId="10" customBuiltin="1"/>
    <cellStyle name="Output" xfId="40" builtinId="21" customBuiltin="1"/>
    <cellStyle name="Percent" xfId="46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120" zoomScaleNormal="120" workbookViewId="0">
      <selection activeCell="G6" sqref="G6"/>
    </sheetView>
  </sheetViews>
  <sheetFormatPr defaultRowHeight="14.25" x14ac:dyDescent="0.2"/>
  <cols>
    <col min="1" max="1" width="12.75" customWidth="1"/>
    <col min="2" max="2" width="29.5" customWidth="1"/>
    <col min="3" max="3" width="9.75" customWidth="1"/>
    <col min="4" max="4" width="12.875" customWidth="1"/>
    <col min="6" max="6" width="41" bestFit="1" customWidth="1"/>
    <col min="8" max="8" width="23.625" bestFit="1" customWidth="1"/>
  </cols>
  <sheetData>
    <row r="1" spans="1:9" ht="15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 t="s">
        <v>56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 t="s">
        <v>57</v>
      </c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8.75" x14ac:dyDescent="0.25">
      <c r="A5" s="2" t="s">
        <v>0</v>
      </c>
      <c r="B5" s="2"/>
      <c r="C5" s="3">
        <v>2020</v>
      </c>
      <c r="D5" s="3">
        <v>2019</v>
      </c>
      <c r="E5" s="1"/>
      <c r="F5" s="25" t="s">
        <v>33</v>
      </c>
      <c r="G5" s="25" t="s">
        <v>61</v>
      </c>
      <c r="H5" s="20" t="s">
        <v>62</v>
      </c>
      <c r="I5" s="1"/>
    </row>
    <row r="6" spans="1:9" ht="13.9" customHeight="1" x14ac:dyDescent="0.25">
      <c r="A6" s="4" t="s">
        <v>1</v>
      </c>
      <c r="B6" s="5"/>
      <c r="C6" s="6"/>
      <c r="D6" s="6"/>
      <c r="E6" s="1"/>
      <c r="F6" s="7" t="s">
        <v>37</v>
      </c>
      <c r="G6" s="26">
        <f>C12-C29</f>
        <v>6000</v>
      </c>
      <c r="H6" s="1" t="str">
        <f ca="1">_xlfn.FORMULATEXT(G6)</f>
        <v>=C12-C29</v>
      </c>
      <c r="I6" s="1"/>
    </row>
    <row r="7" spans="1:9" ht="13.9" customHeight="1" x14ac:dyDescent="0.25">
      <c r="A7" s="8"/>
      <c r="B7" s="9" t="s">
        <v>2</v>
      </c>
      <c r="C7" s="10">
        <v>6000</v>
      </c>
      <c r="D7" s="10"/>
      <c r="E7" s="1"/>
      <c r="F7" s="7" t="s">
        <v>36</v>
      </c>
      <c r="G7" s="24">
        <f>C12/C29</f>
        <v>1.3157894736842106</v>
      </c>
      <c r="H7" s="1" t="str">
        <f t="shared" ref="H7:H10" ca="1" si="0">_xlfn.FORMULATEXT(G7)</f>
        <v>=C12/C29</v>
      </c>
      <c r="I7" s="1"/>
    </row>
    <row r="8" spans="1:9" ht="13.9" customHeight="1" x14ac:dyDescent="0.25">
      <c r="A8" s="8"/>
      <c r="B8" s="9" t="s">
        <v>3</v>
      </c>
      <c r="C8" s="10">
        <v>10000</v>
      </c>
      <c r="D8" s="10"/>
      <c r="E8" s="1"/>
      <c r="F8" s="7" t="s">
        <v>39</v>
      </c>
      <c r="G8" s="24">
        <f>SUM(C7:C9)/C29</f>
        <v>0.84210526315789469</v>
      </c>
      <c r="H8" s="1" t="str">
        <f t="shared" ca="1" si="0"/>
        <v>=SUM(C7:C9)/C29</v>
      </c>
      <c r="I8" s="1"/>
    </row>
    <row r="9" spans="1:9" ht="13.9" customHeight="1" x14ac:dyDescent="0.25">
      <c r="A9" s="8"/>
      <c r="B9" s="9" t="s">
        <v>6</v>
      </c>
      <c r="C9" s="10">
        <v>0</v>
      </c>
      <c r="D9" s="10"/>
      <c r="E9" s="1"/>
      <c r="F9" s="7" t="s">
        <v>35</v>
      </c>
      <c r="G9" s="24">
        <f>SUM(C29,C33)/C19</f>
        <v>0.35483870967741937</v>
      </c>
      <c r="H9" s="1" t="str">
        <f t="shared" ca="1" si="0"/>
        <v>=SUM(C29,C33)/C19</v>
      </c>
      <c r="I9" s="1"/>
    </row>
    <row r="10" spans="1:9" ht="13.9" customHeight="1" x14ac:dyDescent="0.25">
      <c r="A10" s="8"/>
      <c r="B10" s="9" t="s">
        <v>4</v>
      </c>
      <c r="C10" s="10">
        <v>8000</v>
      </c>
      <c r="D10" s="10"/>
      <c r="E10" s="1"/>
      <c r="F10" s="7" t="s">
        <v>38</v>
      </c>
      <c r="G10" s="24">
        <f>SUM(C29,C33)/C37</f>
        <v>0.55000000000000004</v>
      </c>
      <c r="H10" s="1" t="str">
        <f t="shared" ca="1" si="0"/>
        <v>=SUM(C29,C33)/C37</v>
      </c>
      <c r="I10" s="1"/>
    </row>
    <row r="11" spans="1:9" ht="13.9" customHeight="1" x14ac:dyDescent="0.25">
      <c r="A11" s="8"/>
      <c r="B11" s="9" t="s">
        <v>5</v>
      </c>
      <c r="C11" s="10">
        <v>1000</v>
      </c>
      <c r="D11" s="10"/>
      <c r="E11" s="1"/>
      <c r="F11" s="1"/>
      <c r="G11" s="1"/>
      <c r="H11" s="1"/>
      <c r="I11" s="1"/>
    </row>
    <row r="12" spans="1:9" ht="13.9" customHeight="1" x14ac:dyDescent="0.25">
      <c r="A12" s="8"/>
      <c r="B12" s="11" t="s">
        <v>7</v>
      </c>
      <c r="C12" s="12">
        <f>SUM(C7:C11)</f>
        <v>25000</v>
      </c>
      <c r="D12" s="12">
        <f>SUM(D7:D11)</f>
        <v>0</v>
      </c>
      <c r="E12" s="1"/>
      <c r="F12" s="1"/>
      <c r="G12" s="1"/>
      <c r="H12" s="1"/>
      <c r="I12" s="1"/>
    </row>
    <row r="13" spans="1:9" ht="13.9" customHeight="1" x14ac:dyDescent="0.25">
      <c r="A13" s="4" t="s">
        <v>8</v>
      </c>
      <c r="B13" s="5"/>
      <c r="C13" s="6"/>
      <c r="D13" s="6"/>
      <c r="E13" s="1"/>
      <c r="F13" s="1"/>
      <c r="G13" s="1"/>
      <c r="H13" s="1"/>
      <c r="I13" s="1"/>
    </row>
    <row r="14" spans="1:9" ht="13.9" customHeight="1" x14ac:dyDescent="0.25">
      <c r="A14" s="8"/>
      <c r="B14" s="9" t="s">
        <v>9</v>
      </c>
      <c r="C14" s="10">
        <v>11000</v>
      </c>
      <c r="D14" s="10"/>
      <c r="E14" s="1"/>
      <c r="F14" s="1"/>
      <c r="G14" s="1"/>
      <c r="H14" s="1"/>
      <c r="I14" s="1"/>
    </row>
    <row r="15" spans="1:9" ht="13.9" customHeight="1" x14ac:dyDescent="0.25">
      <c r="A15" s="8"/>
      <c r="B15" s="9" t="s">
        <v>10</v>
      </c>
      <c r="C15" s="10">
        <v>24000</v>
      </c>
      <c r="D15" s="10"/>
      <c r="E15" s="1"/>
      <c r="F15" s="1"/>
      <c r="G15" s="1"/>
      <c r="H15" s="1"/>
      <c r="I15" s="1"/>
    </row>
    <row r="16" spans="1:9" ht="13.9" customHeight="1" x14ac:dyDescent="0.25">
      <c r="A16" s="8"/>
      <c r="B16" s="9" t="s">
        <v>11</v>
      </c>
      <c r="C16" s="10">
        <v>2000</v>
      </c>
      <c r="D16" s="10"/>
      <c r="E16" s="1"/>
      <c r="F16" s="1"/>
      <c r="G16" s="1"/>
      <c r="H16" s="1"/>
      <c r="I16" s="1"/>
    </row>
    <row r="17" spans="1:9" ht="13.9" customHeight="1" x14ac:dyDescent="0.25">
      <c r="A17" s="8"/>
      <c r="B17" s="11" t="s">
        <v>12</v>
      </c>
      <c r="C17" s="12">
        <f>SUM(C14:C16)</f>
        <v>37000</v>
      </c>
      <c r="D17" s="12">
        <f>SUM(D14:D16)</f>
        <v>0</v>
      </c>
      <c r="E17" s="1"/>
      <c r="F17" s="1"/>
      <c r="G17" s="1"/>
      <c r="H17" s="1"/>
      <c r="I17" s="1"/>
    </row>
    <row r="18" spans="1:9" ht="13.9" customHeight="1" x14ac:dyDescent="0.25">
      <c r="A18" s="8"/>
      <c r="B18" s="8"/>
      <c r="C18" s="9"/>
      <c r="D18" s="9"/>
      <c r="E18" s="1"/>
      <c r="F18" s="1"/>
      <c r="G18" s="1"/>
      <c r="H18" s="1"/>
      <c r="I18" s="1"/>
    </row>
    <row r="19" spans="1:9" ht="13.9" customHeight="1" x14ac:dyDescent="0.25">
      <c r="A19" s="4" t="s">
        <v>14</v>
      </c>
      <c r="B19" s="5"/>
      <c r="C19" s="6">
        <f>C12+C17</f>
        <v>62000</v>
      </c>
      <c r="D19" s="6">
        <f>D12+D17</f>
        <v>0</v>
      </c>
      <c r="E19" s="1"/>
      <c r="F19" s="1"/>
      <c r="G19" s="1"/>
      <c r="H19" s="1"/>
      <c r="I19" s="1"/>
    </row>
    <row r="20" spans="1:9" ht="13.9" customHeight="1" x14ac:dyDescent="0.25">
      <c r="A20" s="8"/>
      <c r="B20" s="8"/>
      <c r="C20" s="8"/>
      <c r="D20" s="8"/>
      <c r="E20" s="1"/>
      <c r="F20" s="1"/>
      <c r="G20" s="1"/>
      <c r="H20" s="1"/>
      <c r="I20" s="1"/>
    </row>
    <row r="21" spans="1:9" ht="13.9" customHeight="1" x14ac:dyDescent="0.25">
      <c r="A21" s="13" t="s">
        <v>15</v>
      </c>
      <c r="B21" s="13"/>
      <c r="C21" s="13"/>
      <c r="D21" s="13"/>
      <c r="E21" s="1"/>
      <c r="F21" s="1"/>
      <c r="G21" s="1"/>
      <c r="H21" s="1"/>
      <c r="I21" s="1"/>
    </row>
    <row r="22" spans="1:9" ht="13.9" customHeight="1" x14ac:dyDescent="0.25">
      <c r="A22" s="4" t="s">
        <v>16</v>
      </c>
      <c r="B22" s="5"/>
      <c r="C22" s="6"/>
      <c r="D22" s="6"/>
      <c r="E22" s="1"/>
      <c r="F22" s="1"/>
      <c r="G22" s="1"/>
      <c r="H22" s="1"/>
      <c r="I22" s="1"/>
    </row>
    <row r="23" spans="1:9" ht="13.9" customHeight="1" x14ac:dyDescent="0.25">
      <c r="A23" s="8"/>
      <c r="B23" s="9" t="s">
        <v>17</v>
      </c>
      <c r="C23" s="10">
        <v>8500</v>
      </c>
      <c r="D23" s="10"/>
      <c r="E23" s="1"/>
      <c r="F23" s="1"/>
      <c r="G23" s="1"/>
      <c r="H23" s="1"/>
      <c r="I23" s="1"/>
    </row>
    <row r="24" spans="1:9" ht="13.9" customHeight="1" x14ac:dyDescent="0.25">
      <c r="A24" s="8"/>
      <c r="B24" s="9" t="s">
        <v>18</v>
      </c>
      <c r="C24" s="10">
        <v>4000</v>
      </c>
      <c r="D24" s="10"/>
      <c r="E24" s="1"/>
      <c r="F24" s="1"/>
      <c r="G24" s="1"/>
      <c r="H24" s="1"/>
      <c r="I24" s="1"/>
    </row>
    <row r="25" spans="1:9" ht="13.9" customHeight="1" x14ac:dyDescent="0.25">
      <c r="A25" s="8"/>
      <c r="B25" s="9" t="s">
        <v>19</v>
      </c>
      <c r="C25" s="10">
        <v>3200</v>
      </c>
      <c r="D25" s="10"/>
      <c r="E25" s="1"/>
      <c r="F25" s="1"/>
      <c r="G25" s="1"/>
      <c r="H25" s="1"/>
      <c r="I25" s="1"/>
    </row>
    <row r="26" spans="1:9" ht="13.9" customHeight="1" x14ac:dyDescent="0.25">
      <c r="A26" s="8"/>
      <c r="B26" s="9" t="s">
        <v>20</v>
      </c>
      <c r="C26" s="10">
        <v>2800</v>
      </c>
      <c r="D26" s="10"/>
      <c r="E26" s="1"/>
      <c r="F26" s="1"/>
      <c r="G26" s="1"/>
      <c r="H26" s="1"/>
      <c r="I26" s="1"/>
    </row>
    <row r="27" spans="1:9" ht="13.9" customHeight="1" x14ac:dyDescent="0.25">
      <c r="A27" s="8"/>
      <c r="B27" s="9" t="s">
        <v>21</v>
      </c>
      <c r="C27" s="10">
        <v>0</v>
      </c>
      <c r="D27" s="10"/>
      <c r="E27" s="1"/>
      <c r="F27" s="1"/>
      <c r="G27" s="1"/>
      <c r="H27" s="1"/>
      <c r="I27" s="1"/>
    </row>
    <row r="28" spans="1:9" ht="13.9" customHeight="1" x14ac:dyDescent="0.25">
      <c r="A28" s="8"/>
      <c r="B28" s="9" t="s">
        <v>22</v>
      </c>
      <c r="C28" s="10">
        <v>500</v>
      </c>
      <c r="D28" s="10"/>
      <c r="E28" s="1"/>
      <c r="F28" s="1"/>
      <c r="G28" s="1"/>
      <c r="H28" s="1"/>
      <c r="I28" s="1"/>
    </row>
    <row r="29" spans="1:9" ht="13.9" customHeight="1" x14ac:dyDescent="0.25">
      <c r="A29" s="8"/>
      <c r="B29" s="11" t="s">
        <v>23</v>
      </c>
      <c r="C29" s="12">
        <f>SUM(C23:C28)</f>
        <v>19000</v>
      </c>
      <c r="D29" s="12">
        <f>SUM(D23:D28)</f>
        <v>0</v>
      </c>
      <c r="E29" s="1"/>
      <c r="F29" s="1"/>
      <c r="G29" s="1"/>
      <c r="H29" s="1"/>
      <c r="I29" s="1"/>
    </row>
    <row r="30" spans="1:9" ht="13.9" customHeight="1" x14ac:dyDescent="0.25">
      <c r="A30" s="4" t="s">
        <v>24</v>
      </c>
      <c r="B30" s="5"/>
      <c r="C30" s="6"/>
      <c r="D30" s="6"/>
      <c r="E30" s="1"/>
      <c r="F30" s="1"/>
      <c r="G30" s="1"/>
      <c r="H30" s="1"/>
      <c r="I30" s="1"/>
    </row>
    <row r="31" spans="1:9" ht="13.9" customHeight="1" x14ac:dyDescent="0.25">
      <c r="A31" s="8"/>
      <c r="B31" s="9" t="s">
        <v>25</v>
      </c>
      <c r="C31" s="10">
        <v>3000</v>
      </c>
      <c r="D31" s="10"/>
      <c r="E31" s="1"/>
      <c r="F31" s="1"/>
      <c r="G31" s="1"/>
      <c r="H31" s="1"/>
      <c r="I31" s="1"/>
    </row>
    <row r="32" spans="1:9" ht="13.9" customHeight="1" x14ac:dyDescent="0.25">
      <c r="A32" s="8"/>
      <c r="B32" s="9" t="s">
        <v>13</v>
      </c>
      <c r="C32" s="10"/>
      <c r="D32" s="10"/>
      <c r="E32" s="1"/>
      <c r="F32" s="1"/>
      <c r="G32" s="1"/>
      <c r="H32" s="1"/>
      <c r="I32" s="1"/>
    </row>
    <row r="33" spans="1:9" ht="13.9" customHeight="1" x14ac:dyDescent="0.25">
      <c r="A33" s="8"/>
      <c r="B33" s="11" t="s">
        <v>26</v>
      </c>
      <c r="C33" s="12">
        <f>SUM(C31:C32)</f>
        <v>3000</v>
      </c>
      <c r="D33" s="12">
        <f>SUM(D31:D32)</f>
        <v>0</v>
      </c>
      <c r="E33" s="1"/>
      <c r="F33" s="1"/>
      <c r="G33" s="1"/>
      <c r="H33" s="1"/>
      <c r="I33" s="1"/>
    </row>
    <row r="34" spans="1:9" ht="13.9" customHeight="1" x14ac:dyDescent="0.25">
      <c r="A34" s="4" t="s">
        <v>27</v>
      </c>
      <c r="B34" s="5"/>
      <c r="C34" s="6"/>
      <c r="D34" s="6"/>
      <c r="E34" s="1"/>
      <c r="F34" s="1"/>
      <c r="G34" s="1"/>
      <c r="H34" s="1"/>
      <c r="I34" s="1"/>
    </row>
    <row r="35" spans="1:9" ht="13.9" customHeight="1" x14ac:dyDescent="0.25">
      <c r="A35" s="8"/>
      <c r="B35" s="9" t="s">
        <v>28</v>
      </c>
      <c r="C35" s="10">
        <v>10000</v>
      </c>
      <c r="D35" s="10"/>
      <c r="E35" s="1"/>
      <c r="F35" s="1"/>
      <c r="G35" s="1"/>
      <c r="H35" s="1"/>
      <c r="I35" s="1"/>
    </row>
    <row r="36" spans="1:9" ht="13.9" customHeight="1" x14ac:dyDescent="0.25">
      <c r="A36" s="8"/>
      <c r="B36" s="9" t="s">
        <v>29</v>
      </c>
      <c r="C36" s="10">
        <v>30000</v>
      </c>
      <c r="D36" s="10"/>
      <c r="E36" s="1"/>
      <c r="F36" s="1"/>
      <c r="G36" s="1"/>
      <c r="H36" s="1"/>
      <c r="I36" s="1"/>
    </row>
    <row r="37" spans="1:9" ht="13.9" customHeight="1" x14ac:dyDescent="0.25">
      <c r="A37" s="8"/>
      <c r="B37" s="11" t="s">
        <v>30</v>
      </c>
      <c r="C37" s="12">
        <f>SUM(C35:C36)</f>
        <v>40000</v>
      </c>
      <c r="D37" s="12">
        <f>SUM(D35:D36)</f>
        <v>0</v>
      </c>
      <c r="E37" s="1"/>
      <c r="F37" s="1"/>
      <c r="G37" s="1"/>
      <c r="H37" s="1"/>
      <c r="I37" s="1"/>
    </row>
    <row r="38" spans="1:9" ht="13.9" customHeight="1" x14ac:dyDescent="0.25">
      <c r="A38" s="8"/>
      <c r="B38" s="8"/>
      <c r="C38" s="8"/>
      <c r="D38" s="8"/>
      <c r="E38" s="1"/>
      <c r="F38" s="1"/>
      <c r="G38" s="1"/>
      <c r="H38" s="1"/>
      <c r="I38" s="1"/>
    </row>
    <row r="39" spans="1:9" ht="13.9" customHeight="1" x14ac:dyDescent="0.25">
      <c r="A39" s="4" t="s">
        <v>31</v>
      </c>
      <c r="B39" s="5"/>
      <c r="C39" s="6">
        <f>C29+C33+C37</f>
        <v>62000</v>
      </c>
      <c r="D39" s="6">
        <f>D29+D33+D37</f>
        <v>0</v>
      </c>
      <c r="E39" s="1"/>
      <c r="F39" s="1"/>
      <c r="G39" s="1"/>
      <c r="H39" s="1"/>
      <c r="I39" s="1"/>
    </row>
    <row r="40" spans="1:9" ht="15" x14ac:dyDescent="0.25">
      <c r="A40" s="8"/>
      <c r="B40" s="8"/>
      <c r="C40" s="8"/>
      <c r="D40" s="14" t="s">
        <v>32</v>
      </c>
      <c r="E40" s="1"/>
      <c r="F40" s="1"/>
      <c r="G40" s="1"/>
      <c r="H40" s="1"/>
      <c r="I40" s="1"/>
    </row>
    <row r="41" spans="1:9" ht="1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E43" s="1"/>
      <c r="F43" s="1"/>
      <c r="G43" s="1"/>
      <c r="H43" s="1"/>
      <c r="I4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120" zoomScaleNormal="120" workbookViewId="0">
      <selection activeCell="G4" sqref="G4"/>
    </sheetView>
  </sheetViews>
  <sheetFormatPr defaultColWidth="8.75" defaultRowHeight="15" x14ac:dyDescent="0.25"/>
  <cols>
    <col min="1" max="1" width="25.625" style="1" customWidth="1"/>
    <col min="2" max="2" width="4.75" style="1" customWidth="1"/>
    <col min="3" max="3" width="15.25" style="1" customWidth="1"/>
    <col min="4" max="4" width="8.75" style="1"/>
    <col min="5" max="5" width="9.25" style="1" bestFit="1" customWidth="1"/>
    <col min="6" max="6" width="17.5" style="1" customWidth="1"/>
    <col min="7" max="7" width="10.25" style="1" customWidth="1"/>
    <col min="8" max="8" width="12.625" style="1" customWidth="1"/>
    <col min="9" max="16384" width="8.75" style="1"/>
  </cols>
  <sheetData>
    <row r="1" spans="1:8" x14ac:dyDescent="0.25">
      <c r="A1" s="1" t="s">
        <v>34</v>
      </c>
    </row>
    <row r="2" spans="1:8" x14ac:dyDescent="0.25">
      <c r="A2" s="1" t="s">
        <v>54</v>
      </c>
    </row>
    <row r="3" spans="1:8" x14ac:dyDescent="0.25">
      <c r="A3" s="1" t="s">
        <v>55</v>
      </c>
      <c r="G3" s="22"/>
    </row>
    <row r="4" spans="1:8" x14ac:dyDescent="0.25">
      <c r="G4" s="27" t="s">
        <v>61</v>
      </c>
      <c r="H4" s="20" t="s">
        <v>62</v>
      </c>
    </row>
    <row r="5" spans="1:8" x14ac:dyDescent="0.25">
      <c r="A5" s="20" t="s">
        <v>46</v>
      </c>
      <c r="B5" s="15"/>
      <c r="C5" s="19">
        <v>480000</v>
      </c>
      <c r="D5" s="15"/>
      <c r="E5" s="15"/>
      <c r="F5" s="1" t="s">
        <v>58</v>
      </c>
      <c r="G5" s="23">
        <f>C7/C5</f>
        <v>0.45833333333333331</v>
      </c>
      <c r="H5" s="1" t="str">
        <f ca="1">_xlfn.FORMULATEXT(G5)</f>
        <v>=C7/C5</v>
      </c>
    </row>
    <row r="6" spans="1:8" x14ac:dyDescent="0.25">
      <c r="A6" s="1" t="s">
        <v>45</v>
      </c>
      <c r="B6" s="15"/>
      <c r="C6" s="16">
        <v>260000</v>
      </c>
      <c r="D6" s="15"/>
      <c r="E6" s="15"/>
      <c r="F6" s="1" t="s">
        <v>60</v>
      </c>
      <c r="G6" s="23">
        <f>C15/C5</f>
        <v>0.1125</v>
      </c>
      <c r="H6" s="1" t="str">
        <f t="shared" ref="H6:H7" ca="1" si="0">_xlfn.FORMULATEXT(G6)</f>
        <v>=C15/C5</v>
      </c>
    </row>
    <row r="7" spans="1:8" x14ac:dyDescent="0.25">
      <c r="A7" s="1" t="s">
        <v>40</v>
      </c>
      <c r="B7" s="15"/>
      <c r="C7" s="15">
        <f>C5-C6</f>
        <v>220000</v>
      </c>
      <c r="D7" s="15"/>
      <c r="E7" s="15"/>
      <c r="F7" s="1" t="s">
        <v>59</v>
      </c>
      <c r="G7" s="23">
        <f>C21/C5</f>
        <v>9.583333333333334E-2</v>
      </c>
      <c r="H7" s="1" t="str">
        <f t="shared" ca="1" si="0"/>
        <v>=C21/C5</v>
      </c>
    </row>
    <row r="8" spans="1:8" x14ac:dyDescent="0.25">
      <c r="B8" s="15"/>
      <c r="C8" s="15"/>
      <c r="D8" s="15"/>
      <c r="E8" s="15"/>
      <c r="G8" s="22"/>
    </row>
    <row r="9" spans="1:8" x14ac:dyDescent="0.25">
      <c r="A9" s="20" t="s">
        <v>41</v>
      </c>
      <c r="B9" s="15"/>
      <c r="C9" s="15"/>
      <c r="D9" s="15"/>
      <c r="E9" s="15"/>
    </row>
    <row r="10" spans="1:8" x14ac:dyDescent="0.25">
      <c r="A10" s="17" t="s">
        <v>42</v>
      </c>
      <c r="B10" s="15"/>
      <c r="C10" s="15">
        <v>60000</v>
      </c>
      <c r="D10" s="15"/>
      <c r="E10" s="15"/>
    </row>
    <row r="11" spans="1:8" x14ac:dyDescent="0.25">
      <c r="A11" s="17" t="s">
        <v>43</v>
      </c>
      <c r="B11" s="15"/>
      <c r="C11" s="15">
        <v>80000</v>
      </c>
      <c r="D11" s="15"/>
      <c r="E11" s="15"/>
    </row>
    <row r="12" spans="1:8" x14ac:dyDescent="0.25">
      <c r="A12" s="17" t="s">
        <v>49</v>
      </c>
      <c r="B12" s="15"/>
      <c r="C12" s="16">
        <v>26000</v>
      </c>
      <c r="D12" s="15"/>
      <c r="E12" s="21"/>
    </row>
    <row r="13" spans="1:8" x14ac:dyDescent="0.25">
      <c r="A13" s="1" t="s">
        <v>44</v>
      </c>
      <c r="B13" s="15"/>
      <c r="C13" s="15">
        <f>SUM(C10:C12)</f>
        <v>166000</v>
      </c>
      <c r="D13" s="15"/>
      <c r="E13" s="15"/>
    </row>
    <row r="14" spans="1:8" x14ac:dyDescent="0.25">
      <c r="B14" s="15"/>
      <c r="C14" s="15"/>
      <c r="D14" s="15"/>
      <c r="E14" s="15"/>
    </row>
    <row r="15" spans="1:8" x14ac:dyDescent="0.25">
      <c r="A15" s="20" t="s">
        <v>47</v>
      </c>
      <c r="B15" s="15"/>
      <c r="C15" s="15">
        <f>C7-C13</f>
        <v>54000</v>
      </c>
      <c r="D15" s="15"/>
      <c r="E15" s="15"/>
    </row>
    <row r="16" spans="1:8" x14ac:dyDescent="0.25">
      <c r="B16" s="15"/>
      <c r="C16" s="15"/>
      <c r="D16" s="15"/>
      <c r="E16" s="15"/>
    </row>
    <row r="17" spans="1:5" x14ac:dyDescent="0.25">
      <c r="A17" s="20" t="s">
        <v>51</v>
      </c>
      <c r="B17" s="15"/>
      <c r="C17" s="15"/>
      <c r="D17" s="15"/>
      <c r="E17" s="15"/>
    </row>
    <row r="18" spans="1:5" x14ac:dyDescent="0.25">
      <c r="A18" s="1" t="s">
        <v>52</v>
      </c>
      <c r="B18" s="15"/>
      <c r="C18" s="16">
        <v>2000</v>
      </c>
      <c r="D18" s="15"/>
      <c r="E18" s="15"/>
    </row>
    <row r="19" spans="1:5" x14ac:dyDescent="0.25">
      <c r="A19" s="1" t="s">
        <v>53</v>
      </c>
      <c r="B19" s="15"/>
      <c r="C19" s="15">
        <f>C15-C18</f>
        <v>52000</v>
      </c>
      <c r="D19" s="15"/>
      <c r="E19" s="15"/>
    </row>
    <row r="20" spans="1:5" x14ac:dyDescent="0.25">
      <c r="A20" s="1" t="s">
        <v>50</v>
      </c>
      <c r="B20" s="15"/>
      <c r="C20" s="16">
        <v>6000</v>
      </c>
      <c r="D20" s="15"/>
      <c r="E20" s="15"/>
    </row>
    <row r="21" spans="1:5" ht="15.75" thickBot="1" x14ac:dyDescent="0.3">
      <c r="A21" s="20" t="s">
        <v>48</v>
      </c>
      <c r="B21" s="15"/>
      <c r="C21" s="18">
        <f>C19-C20</f>
        <v>46000</v>
      </c>
      <c r="D21" s="15"/>
      <c r="E21" s="15"/>
    </row>
    <row r="22" spans="1:5" ht="15.75" thickTop="1" x14ac:dyDescent="0.25">
      <c r="B22" s="15"/>
      <c r="C22" s="15"/>
      <c r="D22" s="15"/>
      <c r="E22" s="15"/>
    </row>
    <row r="23" spans="1:5" x14ac:dyDescent="0.25">
      <c r="B23" s="15"/>
      <c r="C23" s="15"/>
      <c r="D23" s="15"/>
      <c r="E23" s="15"/>
    </row>
    <row r="24" spans="1:5" x14ac:dyDescent="0.25">
      <c r="B24" s="15"/>
      <c r="C24" s="15"/>
      <c r="D24" s="15"/>
      <c r="E24" s="15"/>
    </row>
    <row r="25" spans="1:5" x14ac:dyDescent="0.25">
      <c r="B25" s="15"/>
      <c r="C25" s="15"/>
      <c r="D25" s="15"/>
      <c r="E25" s="15"/>
    </row>
    <row r="26" spans="1:5" x14ac:dyDescent="0.25">
      <c r="B26" s="15"/>
      <c r="C26" s="15"/>
      <c r="D26" s="15"/>
      <c r="E26" s="15"/>
    </row>
    <row r="27" spans="1:5" x14ac:dyDescent="0.25">
      <c r="B27" s="15"/>
      <c r="C27" s="15"/>
      <c r="D27" s="15"/>
      <c r="E27" s="15"/>
    </row>
    <row r="28" spans="1:5" x14ac:dyDescent="0.25">
      <c r="B28" s="15"/>
      <c r="C28" s="15"/>
      <c r="D28" s="15"/>
      <c r="E28" s="15"/>
    </row>
    <row r="29" spans="1:5" x14ac:dyDescent="0.25">
      <c r="B29" s="15"/>
      <c r="C29" s="15"/>
      <c r="D29" s="15"/>
      <c r="E29" s="15"/>
    </row>
    <row r="30" spans="1:5" x14ac:dyDescent="0.25">
      <c r="B30" s="15"/>
      <c r="C30" s="15"/>
      <c r="D30" s="15"/>
      <c r="E30" s="15"/>
    </row>
    <row r="31" spans="1:5" x14ac:dyDescent="0.25">
      <c r="B31" s="15"/>
      <c r="C31" s="15"/>
      <c r="D31" s="15"/>
      <c r="E31" s="15"/>
    </row>
    <row r="32" spans="1:5" x14ac:dyDescent="0.25">
      <c r="B32" s="15"/>
      <c r="C32" s="15"/>
      <c r="D32" s="15"/>
      <c r="E32" s="15"/>
    </row>
    <row r="33" spans="2:5" x14ac:dyDescent="0.25">
      <c r="B33" s="15"/>
      <c r="C33" s="15"/>
      <c r="D33" s="15"/>
      <c r="E33" s="15"/>
    </row>
    <row r="34" spans="2:5" x14ac:dyDescent="0.25">
      <c r="B34" s="15"/>
      <c r="C34" s="15"/>
      <c r="D34" s="15"/>
      <c r="E34" s="15"/>
    </row>
    <row r="35" spans="2:5" x14ac:dyDescent="0.25">
      <c r="B35" s="15"/>
      <c r="C35" s="15"/>
      <c r="D35" s="15"/>
      <c r="E35" s="15"/>
    </row>
    <row r="36" spans="2:5" x14ac:dyDescent="0.25">
      <c r="B36" s="15"/>
      <c r="C36" s="15"/>
      <c r="D36" s="15"/>
      <c r="E36" s="15"/>
    </row>
    <row r="37" spans="2:5" x14ac:dyDescent="0.25">
      <c r="B37" s="15"/>
      <c r="C37" s="15"/>
      <c r="D37" s="15"/>
      <c r="E37" s="15"/>
    </row>
    <row r="38" spans="2:5" x14ac:dyDescent="0.25">
      <c r="B38" s="15"/>
      <c r="C38" s="15"/>
      <c r="D38" s="15"/>
      <c r="E38" s="15"/>
    </row>
    <row r="39" spans="2:5" x14ac:dyDescent="0.25">
      <c r="B39" s="15"/>
      <c r="C39" s="15"/>
      <c r="D39" s="15"/>
      <c r="E39" s="15"/>
    </row>
    <row r="40" spans="2:5" x14ac:dyDescent="0.25">
      <c r="B40" s="15"/>
      <c r="C40" s="15"/>
      <c r="D40" s="15"/>
      <c r="E40" s="15"/>
    </row>
    <row r="41" spans="2:5" x14ac:dyDescent="0.25">
      <c r="B41" s="15"/>
      <c r="C41" s="15"/>
      <c r="D41" s="15"/>
      <c r="E41" s="15"/>
    </row>
    <row r="42" spans="2:5" x14ac:dyDescent="0.25">
      <c r="B42" s="15"/>
      <c r="C42" s="15"/>
      <c r="D42" s="15"/>
      <c r="E42" s="15"/>
    </row>
    <row r="43" spans="2:5" x14ac:dyDescent="0.25">
      <c r="B43" s="15"/>
      <c r="C43" s="15"/>
      <c r="D43" s="15"/>
      <c r="E43" s="15"/>
    </row>
    <row r="44" spans="2:5" x14ac:dyDescent="0.25">
      <c r="B44" s="15"/>
      <c r="C44" s="15"/>
      <c r="D44" s="15"/>
      <c r="E44" s="15"/>
    </row>
    <row r="45" spans="2:5" x14ac:dyDescent="0.25">
      <c r="B45" s="15"/>
      <c r="C45" s="15"/>
    </row>
    <row r="46" spans="2:5" x14ac:dyDescent="0.25">
      <c r="B46" s="15"/>
      <c r="C46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UGA;EMBA</cp:keywords>
  <dc:description/>
  <cp:lastModifiedBy/>
  <dcterms:created xsi:type="dcterms:W3CDTF">2020-01-28T20:49:12Z</dcterms:created>
  <dcterms:modified xsi:type="dcterms:W3CDTF">2020-01-29T16:53:14Z</dcterms:modified>
</cp:coreProperties>
</file>